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디지털혁신팀\★내 폴더\박수희(985698)\"/>
    </mc:Choice>
  </mc:AlternateContent>
  <xr:revisionPtr revIDLastSave="0" documentId="8_{A094A3DD-7946-4736-9829-7C64C623F0F5}" xr6:coauthVersionLast="36" xr6:coauthVersionMax="36" xr10:uidLastSave="{00000000-0000-0000-0000-000000000000}"/>
  <bookViews>
    <workbookView xWindow="12315" yWindow="-225" windowWidth="15360" windowHeight="8895" tabRatio="913" xr2:uid="{00000000-000D-0000-FFFF-FFFF00000000}"/>
  </bookViews>
  <sheets>
    <sheet name="공사비 내역서" sheetId="65" r:id="rId1"/>
    <sheet name="산출조서" sheetId="67" r:id="rId2"/>
    <sheet name="총괄집계표" sheetId="73" r:id="rId3"/>
    <sheet name="실링재 신축줄눈" sheetId="57" r:id="rId4"/>
    <sheet name="사진철(참고)" sheetId="7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</externalReferences>
  <definedNames>
    <definedName name="_" localSheetId="4">#REF!</definedName>
    <definedName name="_" localSheetId="3">#REF!</definedName>
    <definedName name="_">#REF!</definedName>
    <definedName name="______ELL45">#REF!</definedName>
    <definedName name="______ELL90">#REF!</definedName>
    <definedName name="______RE100">#REF!</definedName>
    <definedName name="______RE104">#REF!</definedName>
    <definedName name="______RE112">#REF!</definedName>
    <definedName name="______RE26">#REF!</definedName>
    <definedName name="______RE28">#REF!</definedName>
    <definedName name="______RE30">#REF!</definedName>
    <definedName name="______RE32">#REF!</definedName>
    <definedName name="______RE34">#REF!</definedName>
    <definedName name="______RE36">#REF!</definedName>
    <definedName name="______RE38">#REF!</definedName>
    <definedName name="______RE40">#REF!</definedName>
    <definedName name="______RE42">#REF!</definedName>
    <definedName name="______RE44">#REF!</definedName>
    <definedName name="______RE48">#REF!</definedName>
    <definedName name="______RE52">#REF!</definedName>
    <definedName name="______RE56">#REF!</definedName>
    <definedName name="______RE60">#REF!</definedName>
    <definedName name="______RE64">#REF!</definedName>
    <definedName name="______RE68">#REF!</definedName>
    <definedName name="______RE72">#REF!</definedName>
    <definedName name="______RE76">#REF!</definedName>
    <definedName name="______RE80">#REF!</definedName>
    <definedName name="______RE88">#REF!</definedName>
    <definedName name="______RE92">#REF!</definedName>
    <definedName name="______RE96">#REF!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ELL45">#REF!</definedName>
    <definedName name="_____ELL90">#REF!</definedName>
    <definedName name="_____RE100">#REF!</definedName>
    <definedName name="_____RE104">#REF!</definedName>
    <definedName name="_____RE112">#REF!</definedName>
    <definedName name="_____RE26">#REF!</definedName>
    <definedName name="_____RE28">#REF!</definedName>
    <definedName name="_____RE30">#REF!</definedName>
    <definedName name="_____RE32">#REF!</definedName>
    <definedName name="_____RE34">#REF!</definedName>
    <definedName name="_____RE36">#REF!</definedName>
    <definedName name="_____RE38">#REF!</definedName>
    <definedName name="_____RE40">#REF!</definedName>
    <definedName name="_____RE42">#REF!</definedName>
    <definedName name="_____RE44">#REF!</definedName>
    <definedName name="_____RE48">#REF!</definedName>
    <definedName name="_____RE52">#REF!</definedName>
    <definedName name="_____RE56">#REF!</definedName>
    <definedName name="_____RE60">#REF!</definedName>
    <definedName name="_____RE64">#REF!</definedName>
    <definedName name="_____RE68">#REF!</definedName>
    <definedName name="_____RE72">#REF!</definedName>
    <definedName name="_____RE76">#REF!</definedName>
    <definedName name="_____RE80">#REF!</definedName>
    <definedName name="_____RE88">#REF!</definedName>
    <definedName name="_____RE92">#REF!</definedName>
    <definedName name="_____RE96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ELL45" localSheetId="4">#REF!</definedName>
    <definedName name="____ELL45">#REF!</definedName>
    <definedName name="____ELL90" localSheetId="4">#REF!</definedName>
    <definedName name="____ELL90">#REF!</definedName>
    <definedName name="____RE100" localSheetId="4">#REF!</definedName>
    <definedName name="____RE100">#REF!</definedName>
    <definedName name="____RE104" localSheetId="4">#REF!</definedName>
    <definedName name="____RE104">#REF!</definedName>
    <definedName name="____RE112" localSheetId="4">#REF!</definedName>
    <definedName name="____RE112">#REF!</definedName>
    <definedName name="____RE26" localSheetId="4">#REF!</definedName>
    <definedName name="____RE26">#REF!</definedName>
    <definedName name="____RE28" localSheetId="4">#REF!</definedName>
    <definedName name="____RE28">#REF!</definedName>
    <definedName name="____RE30" localSheetId="4">#REF!</definedName>
    <definedName name="____RE30">#REF!</definedName>
    <definedName name="____RE32" localSheetId="4">#REF!</definedName>
    <definedName name="____RE32">#REF!</definedName>
    <definedName name="____RE34" localSheetId="4">#REF!</definedName>
    <definedName name="____RE34">#REF!</definedName>
    <definedName name="____RE36" localSheetId="4">#REF!</definedName>
    <definedName name="____RE36">#REF!</definedName>
    <definedName name="____RE38" localSheetId="4">#REF!</definedName>
    <definedName name="____RE38">#REF!</definedName>
    <definedName name="____RE40" localSheetId="4">#REF!</definedName>
    <definedName name="____RE40">#REF!</definedName>
    <definedName name="____RE42" localSheetId="4">#REF!</definedName>
    <definedName name="____RE42">#REF!</definedName>
    <definedName name="____RE44" localSheetId="4">#REF!</definedName>
    <definedName name="____RE44">#REF!</definedName>
    <definedName name="____RE48" localSheetId="4">#REF!</definedName>
    <definedName name="____RE48">#REF!</definedName>
    <definedName name="____RE52" localSheetId="4">#REF!</definedName>
    <definedName name="____RE52">#REF!</definedName>
    <definedName name="____RE56" localSheetId="4">#REF!</definedName>
    <definedName name="____RE56">#REF!</definedName>
    <definedName name="____RE60" localSheetId="4">#REF!</definedName>
    <definedName name="____RE60">#REF!</definedName>
    <definedName name="____RE64" localSheetId="4">#REF!</definedName>
    <definedName name="____RE64">#REF!</definedName>
    <definedName name="____RE68" localSheetId="4">#REF!</definedName>
    <definedName name="____RE68">#REF!</definedName>
    <definedName name="____RE72" localSheetId="4">#REF!</definedName>
    <definedName name="____RE72">#REF!</definedName>
    <definedName name="____RE76" localSheetId="4">#REF!</definedName>
    <definedName name="____RE76">#REF!</definedName>
    <definedName name="____RE80" localSheetId="4">#REF!</definedName>
    <definedName name="____RE80">#REF!</definedName>
    <definedName name="____RE88" localSheetId="4">#REF!</definedName>
    <definedName name="____RE88">#REF!</definedName>
    <definedName name="____RE92" localSheetId="4">#REF!</definedName>
    <definedName name="____RE92">#REF!</definedName>
    <definedName name="____RE96" localSheetId="4">#REF!</definedName>
    <definedName name="____RE96">#REF!</definedName>
    <definedName name="____SUB1" localSheetId="4">#REF!</definedName>
    <definedName name="____SUB1">#REF!</definedName>
    <definedName name="____SUB2" localSheetId="4">#REF!</definedName>
    <definedName name="____SUB2">#REF!</definedName>
    <definedName name="____SUB3" localSheetId="4">#REF!</definedName>
    <definedName name="____SUB3">#REF!</definedName>
    <definedName name="____sub4" localSheetId="4">#REF!</definedName>
    <definedName name="____sub4">#REF!</definedName>
    <definedName name="____sub5" localSheetId="4">#REF!</definedName>
    <definedName name="____sub5">#REF!</definedName>
    <definedName name="___aab42" localSheetId="4">#REF!</definedName>
    <definedName name="___aab42">#REF!</definedName>
    <definedName name="___DIA1" localSheetId="4">#REF!</definedName>
    <definedName name="___DIA1">#REF!</definedName>
    <definedName name="___DIA2" localSheetId="4">#REF!</definedName>
    <definedName name="___DIA2">#REF!</definedName>
    <definedName name="___DIA4" localSheetId="4">#REF!</definedName>
    <definedName name="___DIA4">#REF!</definedName>
    <definedName name="___ELL45" localSheetId="4">#REF!</definedName>
    <definedName name="___ELL45">#REF!</definedName>
    <definedName name="___ELL90" localSheetId="4">#REF!</definedName>
    <definedName name="___ELL90">#REF!</definedName>
    <definedName name="___MS1" localSheetId="4">[1]원본1!#REF!</definedName>
    <definedName name="___MS1">[1]원본1!#REF!</definedName>
    <definedName name="___MS2" localSheetId="4">[1]원본1!#REF!</definedName>
    <definedName name="___MS2">[1]원본1!#REF!</definedName>
    <definedName name="___MS3" localSheetId="4">[1]원본1!#REF!</definedName>
    <definedName name="___MS3">[1]원본1!#REF!</definedName>
    <definedName name="___MS4" localSheetId="4">[1]원본1!#REF!</definedName>
    <definedName name="___MS4">[1]원본1!#REF!</definedName>
    <definedName name="___MS5" localSheetId="4">[1]원본1!#REF!</definedName>
    <definedName name="___MS5">[1]원본1!#REF!</definedName>
    <definedName name="___MS6" localSheetId="4">[1]원본1!#REF!</definedName>
    <definedName name="___MS6">[1]원본1!#REF!</definedName>
    <definedName name="___MS7" localSheetId="4">[1]원본1!#REF!</definedName>
    <definedName name="___MS7">[1]원본1!#REF!</definedName>
    <definedName name="___MS8" localSheetId="4">[1]원본1!#REF!</definedName>
    <definedName name="___MS8">[1]원본1!#REF!</definedName>
    <definedName name="___MS9" localSheetId="4">[1]원본1!#REF!</definedName>
    <definedName name="___MS9">[1]원본1!#REF!</definedName>
    <definedName name="___MT1" localSheetId="4">[1]원본1!#REF!</definedName>
    <definedName name="___MT1">[1]원본1!#REF!</definedName>
    <definedName name="___MT2" localSheetId="4">[1]원본1!#REF!</definedName>
    <definedName name="___MT2">[1]원본1!#REF!</definedName>
    <definedName name="___MT3" localSheetId="4">[1]원본1!#REF!</definedName>
    <definedName name="___MT3">[1]원본1!#REF!</definedName>
    <definedName name="___MT4" localSheetId="4">[1]원본1!#REF!</definedName>
    <definedName name="___MT4">[1]원본1!#REF!</definedName>
    <definedName name="___MT5" localSheetId="4">[1]원본1!#REF!</definedName>
    <definedName name="___MT5">[1]원본1!#REF!</definedName>
    <definedName name="___MT6" localSheetId="4">[1]원본1!#REF!</definedName>
    <definedName name="___MT6">[1]원본1!#REF!</definedName>
    <definedName name="___MT7" localSheetId="4">[1]원본1!#REF!</definedName>
    <definedName name="___MT7">[1]원본1!#REF!</definedName>
    <definedName name="___MT8" localSheetId="4">[1]원본1!#REF!</definedName>
    <definedName name="___MT8">[1]원본1!#REF!</definedName>
    <definedName name="___MT9" localSheetId="4">[1]원본1!#REF!</definedName>
    <definedName name="___MT9">[1]원본1!#REF!</definedName>
    <definedName name="___pa1" localSheetId="4">#REF!</definedName>
    <definedName name="___pa1">#REF!</definedName>
    <definedName name="___pa2" localSheetId="4">#REF!</definedName>
    <definedName name="___pa2">#REF!</definedName>
    <definedName name="___RE100" localSheetId="4">#REF!</definedName>
    <definedName name="___RE100">#REF!</definedName>
    <definedName name="___RE104" localSheetId="4">#REF!</definedName>
    <definedName name="___RE104">#REF!</definedName>
    <definedName name="___RE112" localSheetId="4">#REF!</definedName>
    <definedName name="___RE112">#REF!</definedName>
    <definedName name="___RE26" localSheetId="4">#REF!</definedName>
    <definedName name="___RE26">#REF!</definedName>
    <definedName name="___RE28" localSheetId="4">#REF!</definedName>
    <definedName name="___RE28">#REF!</definedName>
    <definedName name="___RE30" localSheetId="4">#REF!</definedName>
    <definedName name="___RE30">#REF!</definedName>
    <definedName name="___RE32" localSheetId="4">#REF!</definedName>
    <definedName name="___RE32">#REF!</definedName>
    <definedName name="___RE34" localSheetId="4">#REF!</definedName>
    <definedName name="___RE34">#REF!</definedName>
    <definedName name="___RE36" localSheetId="4">#REF!</definedName>
    <definedName name="___RE36">#REF!</definedName>
    <definedName name="___RE38" localSheetId="4">#REF!</definedName>
    <definedName name="___RE38">#REF!</definedName>
    <definedName name="___RE40" localSheetId="4">#REF!</definedName>
    <definedName name="___RE40">#REF!</definedName>
    <definedName name="___RE42" localSheetId="4">#REF!</definedName>
    <definedName name="___RE42">#REF!</definedName>
    <definedName name="___RE44" localSheetId="4">#REF!</definedName>
    <definedName name="___RE44">#REF!</definedName>
    <definedName name="___RE48" localSheetId="4">#REF!</definedName>
    <definedName name="___RE48">#REF!</definedName>
    <definedName name="___RE52" localSheetId="4">#REF!</definedName>
    <definedName name="___RE52">#REF!</definedName>
    <definedName name="___RE56" localSheetId="4">#REF!</definedName>
    <definedName name="___RE56">#REF!</definedName>
    <definedName name="___RE60" localSheetId="4">#REF!</definedName>
    <definedName name="___RE60">#REF!</definedName>
    <definedName name="___RE64" localSheetId="4">#REF!</definedName>
    <definedName name="___RE64">#REF!</definedName>
    <definedName name="___RE68" localSheetId="4">#REF!</definedName>
    <definedName name="___RE68">#REF!</definedName>
    <definedName name="___RE72" localSheetId="4">#REF!</definedName>
    <definedName name="___RE72">#REF!</definedName>
    <definedName name="___RE76" localSheetId="4">#REF!</definedName>
    <definedName name="___RE76">#REF!</definedName>
    <definedName name="___RE80" localSheetId="4">#REF!</definedName>
    <definedName name="___RE80">#REF!</definedName>
    <definedName name="___RE88" localSheetId="4">#REF!</definedName>
    <definedName name="___RE88">#REF!</definedName>
    <definedName name="___RE92" localSheetId="4">#REF!</definedName>
    <definedName name="___RE92">#REF!</definedName>
    <definedName name="___RE96" localSheetId="4">#REF!</definedName>
    <definedName name="___RE96">#REF!</definedName>
    <definedName name="___SUB1" localSheetId="4">#REF!</definedName>
    <definedName name="___SUB1">#REF!</definedName>
    <definedName name="___SUB2" localSheetId="4">#REF!</definedName>
    <definedName name="___SUB2">#REF!</definedName>
    <definedName name="___SUB3" localSheetId="4">#REF!</definedName>
    <definedName name="___SUB3">#REF!</definedName>
    <definedName name="___sub4" localSheetId="4">#REF!</definedName>
    <definedName name="___sub4">#REF!</definedName>
    <definedName name="___sub5" localSheetId="4">#REF!</definedName>
    <definedName name="___sub5">#REF!</definedName>
    <definedName name="___Ted1" localSheetId="4">#REF!</definedName>
    <definedName name="___Ted1">#REF!</definedName>
    <definedName name="___TS1" localSheetId="4">[1]원본1!#REF!</definedName>
    <definedName name="___TS1">[1]원본1!#REF!</definedName>
    <definedName name="___TS2" localSheetId="4">[1]원본1!#REF!</definedName>
    <definedName name="___TS2">[1]원본1!#REF!</definedName>
    <definedName name="___TS3" localSheetId="4">[1]원본1!#REF!</definedName>
    <definedName name="___TS3">[1]원본1!#REF!</definedName>
    <definedName name="___TS4" localSheetId="4">[1]원본1!#REF!</definedName>
    <definedName name="___TS4">[1]원본1!#REF!</definedName>
    <definedName name="___TS5" localSheetId="4">[1]원본1!#REF!</definedName>
    <definedName name="___TS5">[1]원본1!#REF!</definedName>
    <definedName name="___TS6" localSheetId="4">[1]원본1!#REF!</definedName>
    <definedName name="___TS6">[1]원본1!#REF!</definedName>
    <definedName name="___TS7" localSheetId="4">[1]원본1!#REF!</definedName>
    <definedName name="___TS7">[1]원본1!#REF!</definedName>
    <definedName name="___TS8" localSheetId="4">[1]원본1!#REF!</definedName>
    <definedName name="___TS8">[1]원본1!#REF!</definedName>
    <definedName name="___TS9" localSheetId="4">[1]원본1!#REF!</definedName>
    <definedName name="___TS9">[1]원본1!#REF!</definedName>
    <definedName name="___TT1" localSheetId="4">[1]원본1!#REF!</definedName>
    <definedName name="___TT1">[1]원본1!#REF!</definedName>
    <definedName name="___TT2" localSheetId="4">[1]원본1!#REF!</definedName>
    <definedName name="___TT2">[1]원본1!#REF!</definedName>
    <definedName name="___TT3" localSheetId="4">[1]원본1!#REF!</definedName>
    <definedName name="___TT3">[1]원본1!#REF!</definedName>
    <definedName name="___TT4" localSheetId="4">[1]원본1!#REF!</definedName>
    <definedName name="___TT4">[1]원본1!#REF!</definedName>
    <definedName name="___TT5" localSheetId="4">[1]원본1!#REF!</definedName>
    <definedName name="___TT5">[1]원본1!#REF!</definedName>
    <definedName name="___TT6" localSheetId="4">[1]원본1!#REF!</definedName>
    <definedName name="___TT6">[1]원본1!#REF!</definedName>
    <definedName name="___TT7" localSheetId="4">[1]원본1!#REF!</definedName>
    <definedName name="___TT7">[1]원본1!#REF!</definedName>
    <definedName name="___TT8" localSheetId="4">[1]원본1!#REF!</definedName>
    <definedName name="___TT8">[1]원본1!#REF!</definedName>
    <definedName name="___TT9" localSheetId="4">[1]원본1!#REF!</definedName>
    <definedName name="___TT9">[1]원본1!#REF!</definedName>
    <definedName name="___XS1" localSheetId="4">[1]원본1!#REF!</definedName>
    <definedName name="___XS1">[1]원본1!#REF!</definedName>
    <definedName name="___XS2" localSheetId="4">[1]원본1!#REF!</definedName>
    <definedName name="___XS2">[1]원본1!#REF!</definedName>
    <definedName name="___XS3" localSheetId="4">[1]원본1!#REF!</definedName>
    <definedName name="___XS3">[1]원본1!#REF!</definedName>
    <definedName name="___XS4" localSheetId="4">[1]원본1!#REF!</definedName>
    <definedName name="___XS4">[1]원본1!#REF!</definedName>
    <definedName name="___XS5" localSheetId="4">[1]원본1!#REF!</definedName>
    <definedName name="___XS5">[1]원본1!#REF!</definedName>
    <definedName name="___XS6" localSheetId="4">[1]원본1!#REF!</definedName>
    <definedName name="___XS6">[1]원본1!#REF!</definedName>
    <definedName name="___XS7" localSheetId="4">[1]원본1!#REF!</definedName>
    <definedName name="___XS7">[1]원본1!#REF!</definedName>
    <definedName name="___XS8" localSheetId="4">[1]원본1!#REF!</definedName>
    <definedName name="___XS8">[1]원본1!#REF!</definedName>
    <definedName name="___XS9" localSheetId="4">[1]원본1!#REF!</definedName>
    <definedName name="___XS9">[1]원본1!#REF!</definedName>
    <definedName name="___XT1" localSheetId="4">[1]원본1!#REF!</definedName>
    <definedName name="___XT1">[1]원본1!#REF!</definedName>
    <definedName name="___XT2" localSheetId="4">[1]원본1!#REF!</definedName>
    <definedName name="___XT2">[1]원본1!#REF!</definedName>
    <definedName name="___XT3" localSheetId="4">[1]원본1!#REF!</definedName>
    <definedName name="___XT3">[1]원본1!#REF!</definedName>
    <definedName name="___XT4" localSheetId="4">[1]원본1!#REF!</definedName>
    <definedName name="___XT4">[1]원본1!#REF!</definedName>
    <definedName name="___XT5" localSheetId="4">[1]원본1!#REF!</definedName>
    <definedName name="___XT5">[1]원본1!#REF!</definedName>
    <definedName name="___XT6" localSheetId="4">[1]원본1!#REF!</definedName>
    <definedName name="___XT6">[1]원본1!#REF!</definedName>
    <definedName name="___XT7" localSheetId="4">[1]원본1!#REF!</definedName>
    <definedName name="___XT7">[1]원본1!#REF!</definedName>
    <definedName name="___XT8" localSheetId="4">[1]원본1!#REF!</definedName>
    <definedName name="___XT8">[1]원본1!#REF!</definedName>
    <definedName name="___XT9" localSheetId="4">[1]원본1!#REF!</definedName>
    <definedName name="___XT9">[1]원본1!#REF!</definedName>
    <definedName name="___XX6" localSheetId="4">#REF!</definedName>
    <definedName name="___XX6">#REF!</definedName>
    <definedName name="___XX7" localSheetId="4">#REF!</definedName>
    <definedName name="___XX7">#REF!</definedName>
    <definedName name="___YS1" localSheetId="4">[1]원본1!#REF!</definedName>
    <definedName name="___YS1">[1]원본1!#REF!</definedName>
    <definedName name="___YS2" localSheetId="4">[1]원본1!#REF!</definedName>
    <definedName name="___YS2">[1]원본1!#REF!</definedName>
    <definedName name="___YS3" localSheetId="4">[1]원본1!#REF!</definedName>
    <definedName name="___YS3">[1]원본1!#REF!</definedName>
    <definedName name="___YS4" localSheetId="4">[1]원본1!#REF!</definedName>
    <definedName name="___YS4">[1]원본1!#REF!</definedName>
    <definedName name="___YS5" localSheetId="4">[1]원본1!#REF!</definedName>
    <definedName name="___YS5">[1]원본1!#REF!</definedName>
    <definedName name="___YS6" localSheetId="4">[1]원본1!#REF!</definedName>
    <definedName name="___YS6">[1]원본1!#REF!</definedName>
    <definedName name="___YS7" localSheetId="4">[1]원본1!#REF!</definedName>
    <definedName name="___YS7">[1]원본1!#REF!</definedName>
    <definedName name="___YS8" localSheetId="4">[1]원본1!#REF!</definedName>
    <definedName name="___YS8">[1]원본1!#REF!</definedName>
    <definedName name="___YS9" localSheetId="4">[1]원본1!#REF!</definedName>
    <definedName name="___YS9">[1]원본1!#REF!</definedName>
    <definedName name="___YT1" localSheetId="4">[1]원본1!#REF!</definedName>
    <definedName name="___YT1">[1]원본1!#REF!</definedName>
    <definedName name="___YT2" localSheetId="4">[1]원본1!#REF!</definedName>
    <definedName name="___YT2">[1]원본1!#REF!</definedName>
    <definedName name="___YT3" localSheetId="4">[1]원본1!#REF!</definedName>
    <definedName name="___YT3">[1]원본1!#REF!</definedName>
    <definedName name="___YT4" localSheetId="4">[1]원본1!#REF!</definedName>
    <definedName name="___YT4">[1]원본1!#REF!</definedName>
    <definedName name="___YT5" localSheetId="4">[1]원본1!#REF!</definedName>
    <definedName name="___YT5">[1]원본1!#REF!</definedName>
    <definedName name="___YT6" localSheetId="4">[1]원본1!#REF!</definedName>
    <definedName name="___YT6">[1]원본1!#REF!</definedName>
    <definedName name="___YT7" localSheetId="4">[1]원본1!#REF!</definedName>
    <definedName name="___YT7">[1]원본1!#REF!</definedName>
    <definedName name="___YT8" localSheetId="4">[1]원본1!#REF!</definedName>
    <definedName name="___YT8">[1]원본1!#REF!</definedName>
    <definedName name="___YT9" localSheetId="4">[1]원본1!#REF!</definedName>
    <definedName name="___YT9">[1]원본1!#REF!</definedName>
    <definedName name="___ZS1" localSheetId="4">[1]원본1!#REF!</definedName>
    <definedName name="___ZS1">[1]원본1!#REF!</definedName>
    <definedName name="___ZS2" localSheetId="4">[1]원본1!#REF!</definedName>
    <definedName name="___ZS2">[1]원본1!#REF!</definedName>
    <definedName name="___ZS3" localSheetId="4">[1]원본1!#REF!</definedName>
    <definedName name="___ZS3">[1]원본1!#REF!</definedName>
    <definedName name="___ZS4" localSheetId="4">[1]원본1!#REF!</definedName>
    <definedName name="___ZS4">[1]원본1!#REF!</definedName>
    <definedName name="___ZS5" localSheetId="4">[1]원본1!#REF!</definedName>
    <definedName name="___ZS5">[1]원본1!#REF!</definedName>
    <definedName name="___ZS6" localSheetId="4">[1]원본1!#REF!</definedName>
    <definedName name="___ZS6">[1]원본1!#REF!</definedName>
    <definedName name="___ZS7" localSheetId="4">[1]원본1!#REF!</definedName>
    <definedName name="___ZS7">[1]원본1!#REF!</definedName>
    <definedName name="___ZS8" localSheetId="4">[1]원본1!#REF!</definedName>
    <definedName name="___ZS8">[1]원본1!#REF!</definedName>
    <definedName name="___ZS9" localSheetId="4">[1]원본1!#REF!</definedName>
    <definedName name="___ZS9">[1]원본1!#REF!</definedName>
    <definedName name="___ZT1" localSheetId="4">[1]원본1!#REF!</definedName>
    <definedName name="___ZT1">[1]원본1!#REF!</definedName>
    <definedName name="___ZT2" localSheetId="4">[1]원본1!#REF!</definedName>
    <definedName name="___ZT2">[1]원본1!#REF!</definedName>
    <definedName name="___ZT3" localSheetId="4">[1]원본1!#REF!</definedName>
    <definedName name="___ZT3">[1]원본1!#REF!</definedName>
    <definedName name="___ZT4" localSheetId="4">[1]원본1!#REF!</definedName>
    <definedName name="___ZT4">[1]원본1!#REF!</definedName>
    <definedName name="___ZT5" localSheetId="4">[1]원본1!#REF!</definedName>
    <definedName name="___ZT5">[1]원본1!#REF!</definedName>
    <definedName name="___ZT6" localSheetId="4">[1]원본1!#REF!</definedName>
    <definedName name="___ZT6">[1]원본1!#REF!</definedName>
    <definedName name="___ZT7" localSheetId="4">[1]원본1!#REF!</definedName>
    <definedName name="___ZT7">[1]원본1!#REF!</definedName>
    <definedName name="___ZT8" localSheetId="4">[1]원본1!#REF!</definedName>
    <definedName name="___ZT8">[1]원본1!#REF!</definedName>
    <definedName name="___ZT9" localSheetId="4">[1]원본1!#REF!</definedName>
    <definedName name="___ZT9">[1]원본1!#REF!</definedName>
    <definedName name="__aab42" localSheetId="4">#REF!</definedName>
    <definedName name="__aab42">#REF!</definedName>
    <definedName name="__C1244ㅁ1430" localSheetId="4">#REF!</definedName>
    <definedName name="__C1244ㅁ1430">#REF!</definedName>
    <definedName name="__DIA1" localSheetId="4">#REF!</definedName>
    <definedName name="__DIA1">#REF!</definedName>
    <definedName name="__DIA2" localSheetId="4">#REF!</definedName>
    <definedName name="__DIA2">#REF!</definedName>
    <definedName name="__DIA4" localSheetId="4">#REF!</definedName>
    <definedName name="__DIA4">#REF!</definedName>
    <definedName name="__ELL45" localSheetId="4">#REF!</definedName>
    <definedName name="__ELL45">#REF!</definedName>
    <definedName name="__ELL90" localSheetId="4">#REF!</definedName>
    <definedName name="__ELL90">#REF!</definedName>
    <definedName name="__MS1" localSheetId="4">[1]원본1!#REF!</definedName>
    <definedName name="__MS1">[1]원본1!#REF!</definedName>
    <definedName name="__MS2" localSheetId="4">[1]원본1!#REF!</definedName>
    <definedName name="__MS2">[1]원본1!#REF!</definedName>
    <definedName name="__MS3" localSheetId="4">[1]원본1!#REF!</definedName>
    <definedName name="__MS3">[1]원본1!#REF!</definedName>
    <definedName name="__MS4" localSheetId="4">[1]원본1!#REF!</definedName>
    <definedName name="__MS4">[1]원본1!#REF!</definedName>
    <definedName name="__MS5" localSheetId="4">[1]원본1!#REF!</definedName>
    <definedName name="__MS5">[1]원본1!#REF!</definedName>
    <definedName name="__MS6" localSheetId="4">[1]원본1!#REF!</definedName>
    <definedName name="__MS6">[1]원본1!#REF!</definedName>
    <definedName name="__MS7" localSheetId="4">[1]원본1!#REF!</definedName>
    <definedName name="__MS7">[1]원본1!#REF!</definedName>
    <definedName name="__MS8" localSheetId="4">[1]원본1!#REF!</definedName>
    <definedName name="__MS8">[1]원본1!#REF!</definedName>
    <definedName name="__MS9" localSheetId="4">[1]원본1!#REF!</definedName>
    <definedName name="__MS9">[1]원본1!#REF!</definedName>
    <definedName name="__MT1" localSheetId="4">[1]원본1!#REF!</definedName>
    <definedName name="__MT1">[1]원본1!#REF!</definedName>
    <definedName name="__MT2" localSheetId="4">[1]원본1!#REF!</definedName>
    <definedName name="__MT2">[1]원본1!#REF!</definedName>
    <definedName name="__MT3" localSheetId="4">[1]원본1!#REF!</definedName>
    <definedName name="__MT3">[1]원본1!#REF!</definedName>
    <definedName name="__MT4" localSheetId="4">[1]원본1!#REF!</definedName>
    <definedName name="__MT4">[1]원본1!#REF!</definedName>
    <definedName name="__MT5" localSheetId="4">[1]원본1!#REF!</definedName>
    <definedName name="__MT5">[1]원본1!#REF!</definedName>
    <definedName name="__MT6" localSheetId="4">[1]원본1!#REF!</definedName>
    <definedName name="__MT6">[1]원본1!#REF!</definedName>
    <definedName name="__MT7" localSheetId="4">[1]원본1!#REF!</definedName>
    <definedName name="__MT7">[1]원본1!#REF!</definedName>
    <definedName name="__MT8" localSheetId="4">[1]원본1!#REF!</definedName>
    <definedName name="__MT8">[1]원본1!#REF!</definedName>
    <definedName name="__MT9" localSheetId="4">[1]원본1!#REF!</definedName>
    <definedName name="__MT9">[1]원본1!#REF!</definedName>
    <definedName name="__pa1" localSheetId="4">#REF!</definedName>
    <definedName name="__pa1">#REF!</definedName>
    <definedName name="__pa2" localSheetId="4">#REF!</definedName>
    <definedName name="__pa2">#REF!</definedName>
    <definedName name="__RE100" localSheetId="4">#REF!</definedName>
    <definedName name="__RE100">#REF!</definedName>
    <definedName name="__RE104" localSheetId="4">#REF!</definedName>
    <definedName name="__RE104">#REF!</definedName>
    <definedName name="__RE112" localSheetId="4">#REF!</definedName>
    <definedName name="__RE112">#REF!</definedName>
    <definedName name="__RE26" localSheetId="4">#REF!</definedName>
    <definedName name="__RE26">#REF!</definedName>
    <definedName name="__RE28" localSheetId="4">#REF!</definedName>
    <definedName name="__RE28">#REF!</definedName>
    <definedName name="__RE30" localSheetId="4">#REF!</definedName>
    <definedName name="__RE30">#REF!</definedName>
    <definedName name="__RE32" localSheetId="4">#REF!</definedName>
    <definedName name="__RE32">#REF!</definedName>
    <definedName name="__RE34" localSheetId="4">#REF!</definedName>
    <definedName name="__RE34">#REF!</definedName>
    <definedName name="__RE36" localSheetId="4">#REF!</definedName>
    <definedName name="__RE36">#REF!</definedName>
    <definedName name="__RE38" localSheetId="4">#REF!</definedName>
    <definedName name="__RE38">#REF!</definedName>
    <definedName name="__RE40" localSheetId="4">#REF!</definedName>
    <definedName name="__RE40">#REF!</definedName>
    <definedName name="__RE42" localSheetId="4">#REF!</definedName>
    <definedName name="__RE42">#REF!</definedName>
    <definedName name="__RE44" localSheetId="4">#REF!</definedName>
    <definedName name="__RE44">#REF!</definedName>
    <definedName name="__RE48" localSheetId="4">#REF!</definedName>
    <definedName name="__RE48">#REF!</definedName>
    <definedName name="__RE52" localSheetId="4">#REF!</definedName>
    <definedName name="__RE52">#REF!</definedName>
    <definedName name="__RE56" localSheetId="4">#REF!</definedName>
    <definedName name="__RE56">#REF!</definedName>
    <definedName name="__RE60" localSheetId="4">#REF!</definedName>
    <definedName name="__RE60">#REF!</definedName>
    <definedName name="__RE64" localSheetId="4">#REF!</definedName>
    <definedName name="__RE64">#REF!</definedName>
    <definedName name="__RE68" localSheetId="4">#REF!</definedName>
    <definedName name="__RE68">#REF!</definedName>
    <definedName name="__RE72" localSheetId="4">#REF!</definedName>
    <definedName name="__RE72">#REF!</definedName>
    <definedName name="__RE76" localSheetId="4">#REF!</definedName>
    <definedName name="__RE76">#REF!</definedName>
    <definedName name="__RE80" localSheetId="4">#REF!</definedName>
    <definedName name="__RE80">#REF!</definedName>
    <definedName name="__RE88" localSheetId="4">#REF!</definedName>
    <definedName name="__RE88">#REF!</definedName>
    <definedName name="__RE92" localSheetId="4">#REF!</definedName>
    <definedName name="__RE92">#REF!</definedName>
    <definedName name="__RE96" localSheetId="4">#REF!</definedName>
    <definedName name="__RE96">#REF!</definedName>
    <definedName name="__SUB1" localSheetId="4">#REF!</definedName>
    <definedName name="__SUB1">#REF!</definedName>
    <definedName name="__SUB2" localSheetId="4">#REF!</definedName>
    <definedName name="__SUB2">#REF!</definedName>
    <definedName name="__SUB3" localSheetId="4">#REF!</definedName>
    <definedName name="__SUB3">#REF!</definedName>
    <definedName name="__sub4" localSheetId="4">#REF!</definedName>
    <definedName name="__sub4">#REF!</definedName>
    <definedName name="__sub5" localSheetId="4">#REF!</definedName>
    <definedName name="__sub5">#REF!</definedName>
    <definedName name="__Ted1" localSheetId="4">#REF!</definedName>
    <definedName name="__Ted1">#REF!</definedName>
    <definedName name="__TS1" localSheetId="4">[1]원본1!#REF!</definedName>
    <definedName name="__TS1">[1]원본1!#REF!</definedName>
    <definedName name="__TS2" localSheetId="4">[1]원본1!#REF!</definedName>
    <definedName name="__TS2">[1]원본1!#REF!</definedName>
    <definedName name="__TS3" localSheetId="4">[1]원본1!#REF!</definedName>
    <definedName name="__TS3">[1]원본1!#REF!</definedName>
    <definedName name="__TS4" localSheetId="4">[1]원본1!#REF!</definedName>
    <definedName name="__TS4">[1]원본1!#REF!</definedName>
    <definedName name="__TS5" localSheetId="4">[1]원본1!#REF!</definedName>
    <definedName name="__TS5">[1]원본1!#REF!</definedName>
    <definedName name="__TS6" localSheetId="4">[1]원본1!#REF!</definedName>
    <definedName name="__TS6">[1]원본1!#REF!</definedName>
    <definedName name="__TS7" localSheetId="4">[1]원본1!#REF!</definedName>
    <definedName name="__TS7">[1]원본1!#REF!</definedName>
    <definedName name="__TS8" localSheetId="4">[1]원본1!#REF!</definedName>
    <definedName name="__TS8">[1]원본1!#REF!</definedName>
    <definedName name="__TS9" localSheetId="4">[1]원본1!#REF!</definedName>
    <definedName name="__TS9">[1]원본1!#REF!</definedName>
    <definedName name="__TT1" localSheetId="4">[1]원본1!#REF!</definedName>
    <definedName name="__TT1">[1]원본1!#REF!</definedName>
    <definedName name="__TT2" localSheetId="4">[1]원본1!#REF!</definedName>
    <definedName name="__TT2">[1]원본1!#REF!</definedName>
    <definedName name="__TT3" localSheetId="4">[1]원본1!#REF!</definedName>
    <definedName name="__TT3">[1]원본1!#REF!</definedName>
    <definedName name="__TT4" localSheetId="4">[1]원본1!#REF!</definedName>
    <definedName name="__TT4">[1]원본1!#REF!</definedName>
    <definedName name="__TT5" localSheetId="4">[1]원본1!#REF!</definedName>
    <definedName name="__TT5">[1]원본1!#REF!</definedName>
    <definedName name="__TT6" localSheetId="4">[1]원본1!#REF!</definedName>
    <definedName name="__TT6">[1]원본1!#REF!</definedName>
    <definedName name="__TT7" localSheetId="4">[1]원본1!#REF!</definedName>
    <definedName name="__TT7">[1]원본1!#REF!</definedName>
    <definedName name="__TT8" localSheetId="4">[1]원본1!#REF!</definedName>
    <definedName name="__TT8">[1]원본1!#REF!</definedName>
    <definedName name="__TT9" localSheetId="4">[1]원본1!#REF!</definedName>
    <definedName name="__TT9">[1]원본1!#REF!</definedName>
    <definedName name="__XS1" localSheetId="4">[1]원본1!#REF!</definedName>
    <definedName name="__XS1">[1]원본1!#REF!</definedName>
    <definedName name="__XS2" localSheetId="4">[1]원본1!#REF!</definedName>
    <definedName name="__XS2">[1]원본1!#REF!</definedName>
    <definedName name="__XS3" localSheetId="4">[1]원본1!#REF!</definedName>
    <definedName name="__XS3">[1]원본1!#REF!</definedName>
    <definedName name="__XS4" localSheetId="4">[1]원본1!#REF!</definedName>
    <definedName name="__XS4">[1]원본1!#REF!</definedName>
    <definedName name="__XS5" localSheetId="4">[1]원본1!#REF!</definedName>
    <definedName name="__XS5">[1]원본1!#REF!</definedName>
    <definedName name="__XS6" localSheetId="4">[1]원본1!#REF!</definedName>
    <definedName name="__XS6">[1]원본1!#REF!</definedName>
    <definedName name="__XS7" localSheetId="4">[1]원본1!#REF!</definedName>
    <definedName name="__XS7">[1]원본1!#REF!</definedName>
    <definedName name="__XS8" localSheetId="4">[1]원본1!#REF!</definedName>
    <definedName name="__XS8">[1]원본1!#REF!</definedName>
    <definedName name="__XS9" localSheetId="4">[1]원본1!#REF!</definedName>
    <definedName name="__XS9">[1]원본1!#REF!</definedName>
    <definedName name="__XT1" localSheetId="4">[1]원본1!#REF!</definedName>
    <definedName name="__XT1">[1]원본1!#REF!</definedName>
    <definedName name="__XT2" localSheetId="4">[1]원본1!#REF!</definedName>
    <definedName name="__XT2">[1]원본1!#REF!</definedName>
    <definedName name="__XT3" localSheetId="4">[1]원본1!#REF!</definedName>
    <definedName name="__XT3">[1]원본1!#REF!</definedName>
    <definedName name="__XT4" localSheetId="4">[1]원본1!#REF!</definedName>
    <definedName name="__XT4">[1]원본1!#REF!</definedName>
    <definedName name="__XT5" localSheetId="4">[1]원본1!#REF!</definedName>
    <definedName name="__XT5">[1]원본1!#REF!</definedName>
    <definedName name="__XT6" localSheetId="4">[1]원본1!#REF!</definedName>
    <definedName name="__XT6">[1]원본1!#REF!</definedName>
    <definedName name="__XT7" localSheetId="4">[1]원본1!#REF!</definedName>
    <definedName name="__XT7">[1]원본1!#REF!</definedName>
    <definedName name="__XT8" localSheetId="4">[1]원본1!#REF!</definedName>
    <definedName name="__XT8">[1]원본1!#REF!</definedName>
    <definedName name="__XT9" localSheetId="4">[1]원본1!#REF!</definedName>
    <definedName name="__XT9">[1]원본1!#REF!</definedName>
    <definedName name="__XX6" localSheetId="4">#REF!</definedName>
    <definedName name="__XX6">#REF!</definedName>
    <definedName name="__XX7" localSheetId="4">#REF!</definedName>
    <definedName name="__XX7">#REF!</definedName>
    <definedName name="__YS1" localSheetId="4">[1]원본1!#REF!</definedName>
    <definedName name="__YS1">[1]원본1!#REF!</definedName>
    <definedName name="__YS2" localSheetId="4">[1]원본1!#REF!</definedName>
    <definedName name="__YS2">[1]원본1!#REF!</definedName>
    <definedName name="__YS3" localSheetId="4">[1]원본1!#REF!</definedName>
    <definedName name="__YS3">[1]원본1!#REF!</definedName>
    <definedName name="__YS4" localSheetId="4">[1]원본1!#REF!</definedName>
    <definedName name="__YS4">[1]원본1!#REF!</definedName>
    <definedName name="__YS5" localSheetId="4">[1]원본1!#REF!</definedName>
    <definedName name="__YS5">[1]원본1!#REF!</definedName>
    <definedName name="__YS6" localSheetId="4">[1]원본1!#REF!</definedName>
    <definedName name="__YS6">[1]원본1!#REF!</definedName>
    <definedName name="__YS7" localSheetId="4">[1]원본1!#REF!</definedName>
    <definedName name="__YS7">[1]원본1!#REF!</definedName>
    <definedName name="__YS8" localSheetId="4">[1]원본1!#REF!</definedName>
    <definedName name="__YS8">[1]원본1!#REF!</definedName>
    <definedName name="__YS9" localSheetId="4">[1]원본1!#REF!</definedName>
    <definedName name="__YS9">[1]원본1!#REF!</definedName>
    <definedName name="__YT1" localSheetId="4">[1]원본1!#REF!</definedName>
    <definedName name="__YT1">[1]원본1!#REF!</definedName>
    <definedName name="__YT2" localSheetId="4">[1]원본1!#REF!</definedName>
    <definedName name="__YT2">[1]원본1!#REF!</definedName>
    <definedName name="__YT3" localSheetId="4">[1]원본1!#REF!</definedName>
    <definedName name="__YT3">[1]원본1!#REF!</definedName>
    <definedName name="__YT4" localSheetId="4">[1]원본1!#REF!</definedName>
    <definedName name="__YT4">[1]원본1!#REF!</definedName>
    <definedName name="__YT5" localSheetId="4">[1]원본1!#REF!</definedName>
    <definedName name="__YT5">[1]원본1!#REF!</definedName>
    <definedName name="__YT6" localSheetId="4">[1]원본1!#REF!</definedName>
    <definedName name="__YT6">[1]원본1!#REF!</definedName>
    <definedName name="__YT7" localSheetId="4">[1]원본1!#REF!</definedName>
    <definedName name="__YT7">[1]원본1!#REF!</definedName>
    <definedName name="__YT8" localSheetId="4">[1]원본1!#REF!</definedName>
    <definedName name="__YT8">[1]원본1!#REF!</definedName>
    <definedName name="__YT9" localSheetId="4">[1]원본1!#REF!</definedName>
    <definedName name="__YT9">[1]원본1!#REF!</definedName>
    <definedName name="__ZS1" localSheetId="4">[1]원본1!#REF!</definedName>
    <definedName name="__ZS1">[1]원본1!#REF!</definedName>
    <definedName name="__ZS2" localSheetId="4">[1]원본1!#REF!</definedName>
    <definedName name="__ZS2">[1]원본1!#REF!</definedName>
    <definedName name="__ZS3" localSheetId="4">[1]원본1!#REF!</definedName>
    <definedName name="__ZS3">[1]원본1!#REF!</definedName>
    <definedName name="__ZS4" localSheetId="4">[1]원본1!#REF!</definedName>
    <definedName name="__ZS4">[1]원본1!#REF!</definedName>
    <definedName name="__ZS5" localSheetId="4">[1]원본1!#REF!</definedName>
    <definedName name="__ZS5">[1]원본1!#REF!</definedName>
    <definedName name="__ZS6" localSheetId="4">[1]원본1!#REF!</definedName>
    <definedName name="__ZS6">[1]원본1!#REF!</definedName>
    <definedName name="__ZS7" localSheetId="4">[1]원본1!#REF!</definedName>
    <definedName name="__ZS7">[1]원본1!#REF!</definedName>
    <definedName name="__ZS8" localSheetId="4">[1]원본1!#REF!</definedName>
    <definedName name="__ZS8">[1]원본1!#REF!</definedName>
    <definedName name="__ZS9" localSheetId="4">[1]원본1!#REF!</definedName>
    <definedName name="__ZS9">[1]원본1!#REF!</definedName>
    <definedName name="__ZT1" localSheetId="4">[1]원본1!#REF!</definedName>
    <definedName name="__ZT1">[1]원본1!#REF!</definedName>
    <definedName name="__ZT2" localSheetId="4">[1]원본1!#REF!</definedName>
    <definedName name="__ZT2">[1]원본1!#REF!</definedName>
    <definedName name="__ZT3" localSheetId="4">[1]원본1!#REF!</definedName>
    <definedName name="__ZT3">[1]원본1!#REF!</definedName>
    <definedName name="__ZT4" localSheetId="4">[1]원본1!#REF!</definedName>
    <definedName name="__ZT4">[1]원본1!#REF!</definedName>
    <definedName name="__ZT5" localSheetId="4">[1]원본1!#REF!</definedName>
    <definedName name="__ZT5">[1]원본1!#REF!</definedName>
    <definedName name="__ZT6" localSheetId="4">[1]원본1!#REF!</definedName>
    <definedName name="__ZT6">[1]원본1!#REF!</definedName>
    <definedName name="__ZT7" localSheetId="4">[1]원본1!#REF!</definedName>
    <definedName name="__ZT7">[1]원본1!#REF!</definedName>
    <definedName name="__ZT8" localSheetId="4">[1]원본1!#REF!</definedName>
    <definedName name="__ZT8">[1]원본1!#REF!</definedName>
    <definedName name="__ZT9" localSheetId="4">[1]원본1!#REF!</definedName>
    <definedName name="__ZT9">[1]원본1!#REF!</definedName>
    <definedName name="_1">#N/A</definedName>
    <definedName name="_1._가설공사" localSheetId="4">#REF!</definedName>
    <definedName name="_1._가설공사">#REF!</definedName>
    <definedName name="_1_0bcrclcl10" localSheetId="3">[2]자체실적1Q!#REF!</definedName>
    <definedName name="_1_3_0Crite">#REF!</definedName>
    <definedName name="_10_0항" localSheetId="3">'[3]항목(1)'!#REF!</definedName>
    <definedName name="_11">#N/A</definedName>
    <definedName name="_12_0항" localSheetId="4">'[3]항목(1)'!#REF!</definedName>
    <definedName name="_12_0항">'[3]항목(1)'!#REF!</definedName>
    <definedName name="_13_3_0Crite" localSheetId="3">#REF!</definedName>
    <definedName name="_15A">[4]금액내역서!$D$3:$D$10</definedName>
    <definedName name="_16_3_0Crite" localSheetId="4">#REF!</definedName>
    <definedName name="_16_3_0Crite">#REF!</definedName>
    <definedName name="_17_3_0Criteria" localSheetId="3">#REF!</definedName>
    <definedName name="_1년매출액">[5]DATA2000!$K$3:$K$964</definedName>
    <definedName name="_1년투자비">[5]DATA2000!$J$3:$J$964</definedName>
    <definedName name="_2">#N/A</definedName>
    <definedName name="_2_3_0Criteria">#REF!</definedName>
    <definedName name="_20_3_0Criteria" localSheetId="4">#REF!</definedName>
    <definedName name="_20_3_0Criteria">#REF!</definedName>
    <definedName name="_21_3__Crite" localSheetId="3">#REF!</definedName>
    <definedName name="_22">#N/A</definedName>
    <definedName name="_23_3__Crite" localSheetId="4">#REF!</definedName>
    <definedName name="_23_3__Crite">#REF!</definedName>
    <definedName name="_24_3__Criteria" localSheetId="3">#REF!</definedName>
    <definedName name="_26_3__Criteria" localSheetId="4">#REF!</definedName>
    <definedName name="_26_3__Criteria">#REF!</definedName>
    <definedName name="_27G_0Extr" localSheetId="3">#REF!</definedName>
    <definedName name="_3">#N/A</definedName>
    <definedName name="_3_0bcrclcl10" localSheetId="4">[2]자체실적1Q!#REF!</definedName>
    <definedName name="_3_0bcrclcl10">[2]자체실적1Q!#REF!</definedName>
    <definedName name="_30G_0Extr" localSheetId="4">#REF!</definedName>
    <definedName name="_30G_0Extr">#REF!</definedName>
    <definedName name="_31G_0Extract" localSheetId="3">#REF!</definedName>
    <definedName name="_34G_0Extract" localSheetId="4">#REF!</definedName>
    <definedName name="_34G_0Extract">#REF!</definedName>
    <definedName name="_35G__Extr" localSheetId="3">#REF!</definedName>
    <definedName name="_37G__Extr" localSheetId="4">#REF!</definedName>
    <definedName name="_37G__Extr">#REF!</definedName>
    <definedName name="_38G__Extract" localSheetId="3">#REF!</definedName>
    <definedName name="_3G_0Extr">#REF!</definedName>
    <definedName name="_4">#N/A</definedName>
    <definedName name="_４._설___비____공___사" localSheetId="4">#REF!</definedName>
    <definedName name="_４._설___비____공___사">#REF!</definedName>
    <definedName name="_4_0bcrclcl100rtr" localSheetId="3">[2]자체실적1Q!#REF!</definedName>
    <definedName name="_40G__Extract" localSheetId="4">#REF!</definedName>
    <definedName name="_40G__Extract">#REF!</definedName>
    <definedName name="_4G_0Extract">#REF!</definedName>
    <definedName name="_6_0bcrclcl100rtr" localSheetId="4">[2]자체실적1Q!#REF!</definedName>
    <definedName name="_6_0bcrclcl100rtr">[2]자체실적1Q!#REF!</definedName>
    <definedName name="_7">#N/A</definedName>
    <definedName name="_7_0항" localSheetId="3">'[3]항목(1)'!#REF!</definedName>
    <definedName name="_9_0항" localSheetId="4">'[3]항목(1)'!#REF!</definedName>
    <definedName name="_9_0항">'[3]항목(1)'!#REF!</definedName>
    <definedName name="_A" localSheetId="4">#REF!</definedName>
    <definedName name="_A" localSheetId="3">#REF!</definedName>
    <definedName name="_A">#REF!</definedName>
    <definedName name="_aab42" localSheetId="4">#REF!</definedName>
    <definedName name="_aab42">#REF!</definedName>
    <definedName name="_C1244ㅁ1430" localSheetId="4">#REF!</definedName>
    <definedName name="_C1244ㅁ1430">#REF!</definedName>
    <definedName name="_DIA1" localSheetId="4">#REF!</definedName>
    <definedName name="_DIA1">#REF!</definedName>
    <definedName name="_DIA2" localSheetId="4">#REF!</definedName>
    <definedName name="_DIA2">#REF!</definedName>
    <definedName name="_DIA4" localSheetId="4">#REF!</definedName>
    <definedName name="_DIA4">#REF!</definedName>
    <definedName name="_ELL45" localSheetId="4">#REF!</definedName>
    <definedName name="_ELL45">#REF!</definedName>
    <definedName name="_ELL90" localSheetId="4">#REF!</definedName>
    <definedName name="_ELL90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4" hidden="1">#REF!</definedName>
    <definedName name="_xlnm._FilterDatabase" hidden="1">#REF!</definedName>
    <definedName name="_Key1" localSheetId="4" hidden="1">#REF!</definedName>
    <definedName name="_Key1" localSheetId="3" hidden="1">#REF!</definedName>
    <definedName name="_Key1" localSheetId="2" hidden="1">#REF!</definedName>
    <definedName name="_Key1" hidden="1">#REF!</definedName>
    <definedName name="_Key2" localSheetId="4" hidden="1">#REF!</definedName>
    <definedName name="_Key2" localSheetId="3" hidden="1">#REF!</definedName>
    <definedName name="_Key2" localSheetId="2" hidden="1">#REF!</definedName>
    <definedName name="_Key2" hidden="1">#REF!</definedName>
    <definedName name="_MS1" localSheetId="4">[1]원본1!#REF!</definedName>
    <definedName name="_MS1" localSheetId="3">[1]원본1!#REF!</definedName>
    <definedName name="_MS1">[1]원본1!#REF!</definedName>
    <definedName name="_MS2" localSheetId="4">[1]원본1!#REF!</definedName>
    <definedName name="_MS2" localSheetId="3">[1]원본1!#REF!</definedName>
    <definedName name="_MS2">[1]원본1!#REF!</definedName>
    <definedName name="_MS3" localSheetId="4">[1]원본1!#REF!</definedName>
    <definedName name="_MS3" localSheetId="3">[1]원본1!#REF!</definedName>
    <definedName name="_MS3">[1]원본1!#REF!</definedName>
    <definedName name="_MS4" localSheetId="4">[1]원본1!#REF!</definedName>
    <definedName name="_MS4" localSheetId="3">[1]원본1!#REF!</definedName>
    <definedName name="_MS4">[1]원본1!#REF!</definedName>
    <definedName name="_MS5" localSheetId="4">[1]원본1!#REF!</definedName>
    <definedName name="_MS5" localSheetId="3">[1]원본1!#REF!</definedName>
    <definedName name="_MS5">[1]원본1!#REF!</definedName>
    <definedName name="_MS6" localSheetId="4">[1]원본1!#REF!</definedName>
    <definedName name="_MS6" localSheetId="3">[1]원본1!#REF!</definedName>
    <definedName name="_MS6">[1]원본1!#REF!</definedName>
    <definedName name="_MS7" localSheetId="4">[1]원본1!#REF!</definedName>
    <definedName name="_MS7" localSheetId="3">[1]원본1!#REF!</definedName>
    <definedName name="_MS7">[1]원본1!#REF!</definedName>
    <definedName name="_MS8" localSheetId="4">[1]원본1!#REF!</definedName>
    <definedName name="_MS8" localSheetId="3">[1]원본1!#REF!</definedName>
    <definedName name="_MS8">[1]원본1!#REF!</definedName>
    <definedName name="_MS9" localSheetId="4">[1]원본1!#REF!</definedName>
    <definedName name="_MS9" localSheetId="3">[1]원본1!#REF!</definedName>
    <definedName name="_MS9">[1]원본1!#REF!</definedName>
    <definedName name="_MT1" localSheetId="4">[1]원본1!#REF!</definedName>
    <definedName name="_MT1" localSheetId="3">[1]원본1!#REF!</definedName>
    <definedName name="_MT1">[1]원본1!#REF!</definedName>
    <definedName name="_MT2" localSheetId="4">[1]원본1!#REF!</definedName>
    <definedName name="_MT2" localSheetId="3">[1]원본1!#REF!</definedName>
    <definedName name="_MT2">[1]원본1!#REF!</definedName>
    <definedName name="_MT3" localSheetId="4">[1]원본1!#REF!</definedName>
    <definedName name="_MT3" localSheetId="3">[1]원본1!#REF!</definedName>
    <definedName name="_MT3">[1]원본1!#REF!</definedName>
    <definedName name="_MT4" localSheetId="4">[1]원본1!#REF!</definedName>
    <definedName name="_MT4" localSheetId="3">[1]원본1!#REF!</definedName>
    <definedName name="_MT4">[1]원본1!#REF!</definedName>
    <definedName name="_MT5" localSheetId="4">[1]원본1!#REF!</definedName>
    <definedName name="_MT5" localSheetId="3">[1]원본1!#REF!</definedName>
    <definedName name="_MT5">[1]원본1!#REF!</definedName>
    <definedName name="_MT6" localSheetId="4">[1]원본1!#REF!</definedName>
    <definedName name="_MT6" localSheetId="3">[1]원본1!#REF!</definedName>
    <definedName name="_MT6">[1]원본1!#REF!</definedName>
    <definedName name="_MT7" localSheetId="4">[1]원본1!#REF!</definedName>
    <definedName name="_MT7" localSheetId="3">[1]원본1!#REF!</definedName>
    <definedName name="_MT7">[1]원본1!#REF!</definedName>
    <definedName name="_MT8" localSheetId="4">[1]원본1!#REF!</definedName>
    <definedName name="_MT8" localSheetId="3">[1]원본1!#REF!</definedName>
    <definedName name="_MT8">[1]원본1!#REF!</definedName>
    <definedName name="_MT9" localSheetId="4">[1]원본1!#REF!</definedName>
    <definedName name="_MT9" localSheetId="3">[1]원본1!#REF!</definedName>
    <definedName name="_MT9">[1]원본1!#REF!</definedName>
    <definedName name="_Order1" hidden="1">255</definedName>
    <definedName name="_Order2" localSheetId="4" hidden="1">0</definedName>
    <definedName name="_Order2" hidden="1">255</definedName>
    <definedName name="_pa1" localSheetId="4">#REF!</definedName>
    <definedName name="_pa1">#REF!</definedName>
    <definedName name="_pa2" localSheetId="4">#REF!</definedName>
    <definedName name="_pa2">#REF!</definedName>
    <definedName name="_RE100" localSheetId="4">#REF!</definedName>
    <definedName name="_RE100">#REF!</definedName>
    <definedName name="_RE104" localSheetId="4">#REF!</definedName>
    <definedName name="_RE104">#REF!</definedName>
    <definedName name="_RE112" localSheetId="4">#REF!</definedName>
    <definedName name="_RE112">#REF!</definedName>
    <definedName name="_RE26" localSheetId="4">#REF!</definedName>
    <definedName name="_RE26">#REF!</definedName>
    <definedName name="_RE28" localSheetId="4">#REF!</definedName>
    <definedName name="_RE28">#REF!</definedName>
    <definedName name="_RE30" localSheetId="4">#REF!</definedName>
    <definedName name="_RE30">#REF!</definedName>
    <definedName name="_RE32" localSheetId="4">#REF!</definedName>
    <definedName name="_RE32">#REF!</definedName>
    <definedName name="_RE34" localSheetId="4">#REF!</definedName>
    <definedName name="_RE34">#REF!</definedName>
    <definedName name="_RE36" localSheetId="4">#REF!</definedName>
    <definedName name="_RE36">#REF!</definedName>
    <definedName name="_RE38" localSheetId="4">#REF!</definedName>
    <definedName name="_RE38">#REF!</definedName>
    <definedName name="_RE40" localSheetId="4">#REF!</definedName>
    <definedName name="_RE40">#REF!</definedName>
    <definedName name="_RE42" localSheetId="4">#REF!</definedName>
    <definedName name="_RE42">#REF!</definedName>
    <definedName name="_RE44" localSheetId="4">#REF!</definedName>
    <definedName name="_RE44">#REF!</definedName>
    <definedName name="_RE48" localSheetId="4">#REF!</definedName>
    <definedName name="_RE48">#REF!</definedName>
    <definedName name="_RE52" localSheetId="4">#REF!</definedName>
    <definedName name="_RE52">#REF!</definedName>
    <definedName name="_RE56" localSheetId="4">#REF!</definedName>
    <definedName name="_RE56">#REF!</definedName>
    <definedName name="_RE60" localSheetId="4">#REF!</definedName>
    <definedName name="_RE60">#REF!</definedName>
    <definedName name="_RE64" localSheetId="4">#REF!</definedName>
    <definedName name="_RE64">#REF!</definedName>
    <definedName name="_RE68" localSheetId="4">#REF!</definedName>
    <definedName name="_RE68">#REF!</definedName>
    <definedName name="_RE72" localSheetId="4">#REF!</definedName>
    <definedName name="_RE72">#REF!</definedName>
    <definedName name="_RE76" localSheetId="4">#REF!</definedName>
    <definedName name="_RE76">#REF!</definedName>
    <definedName name="_RE80" localSheetId="4">#REF!</definedName>
    <definedName name="_RE80">#REF!</definedName>
    <definedName name="_RE88" localSheetId="4">#REF!</definedName>
    <definedName name="_RE88">#REF!</definedName>
    <definedName name="_RE92" localSheetId="4">#REF!</definedName>
    <definedName name="_RE92">#REF!</definedName>
    <definedName name="_RE96" localSheetId="4">#REF!</definedName>
    <definedName name="_RE96">#REF!</definedName>
    <definedName name="_Sort" localSheetId="4" hidden="1">#REF!</definedName>
    <definedName name="_Sort" localSheetId="3" hidden="1">#REF!</definedName>
    <definedName name="_Sort" localSheetId="2" hidden="1">#REF!</definedName>
    <definedName name="_Sort" hidden="1">#REF!</definedName>
    <definedName name="_SUB1" localSheetId="4">#REF!</definedName>
    <definedName name="_SUB1">#REF!</definedName>
    <definedName name="_SUB2" localSheetId="4">#REF!</definedName>
    <definedName name="_SUB2">#REF!</definedName>
    <definedName name="_SUB3" localSheetId="4">#REF!</definedName>
    <definedName name="_SUB3">#REF!</definedName>
    <definedName name="_sub4" localSheetId="4">#REF!</definedName>
    <definedName name="_sub4" localSheetId="3">#REF!</definedName>
    <definedName name="_sub4">#REF!</definedName>
    <definedName name="_sub5" localSheetId="4">#REF!</definedName>
    <definedName name="_sub5" localSheetId="3">#REF!</definedName>
    <definedName name="_sub5">#REF!</definedName>
    <definedName name="_Ted1" localSheetId="4">#REF!</definedName>
    <definedName name="_Ted1">#REF!</definedName>
    <definedName name="_TS1" localSheetId="4">[1]원본1!#REF!</definedName>
    <definedName name="_TS1" localSheetId="3">[1]원본1!#REF!</definedName>
    <definedName name="_TS1">[1]원본1!#REF!</definedName>
    <definedName name="_TS2" localSheetId="4">[1]원본1!#REF!</definedName>
    <definedName name="_TS2" localSheetId="3">[1]원본1!#REF!</definedName>
    <definedName name="_TS2">[1]원본1!#REF!</definedName>
    <definedName name="_TS3" localSheetId="4">[1]원본1!#REF!</definedName>
    <definedName name="_TS3" localSheetId="3">[1]원본1!#REF!</definedName>
    <definedName name="_TS3">[1]원본1!#REF!</definedName>
    <definedName name="_TS4" localSheetId="4">[1]원본1!#REF!</definedName>
    <definedName name="_TS4" localSheetId="3">[1]원본1!#REF!</definedName>
    <definedName name="_TS4">[1]원본1!#REF!</definedName>
    <definedName name="_TS5" localSheetId="4">[1]원본1!#REF!</definedName>
    <definedName name="_TS5" localSheetId="3">[1]원본1!#REF!</definedName>
    <definedName name="_TS5">[1]원본1!#REF!</definedName>
    <definedName name="_TS6" localSheetId="4">[1]원본1!#REF!</definedName>
    <definedName name="_TS6" localSheetId="3">[1]원본1!#REF!</definedName>
    <definedName name="_TS6">[1]원본1!#REF!</definedName>
    <definedName name="_TS7" localSheetId="4">[1]원본1!#REF!</definedName>
    <definedName name="_TS7" localSheetId="3">[1]원본1!#REF!</definedName>
    <definedName name="_TS7">[1]원본1!#REF!</definedName>
    <definedName name="_TS8" localSheetId="4">[1]원본1!#REF!</definedName>
    <definedName name="_TS8" localSheetId="3">[1]원본1!#REF!</definedName>
    <definedName name="_TS8">[1]원본1!#REF!</definedName>
    <definedName name="_TS9" localSheetId="4">[1]원본1!#REF!</definedName>
    <definedName name="_TS9" localSheetId="3">[1]원본1!#REF!</definedName>
    <definedName name="_TS9">[1]원본1!#REF!</definedName>
    <definedName name="_TT1" localSheetId="4">[1]원본1!#REF!</definedName>
    <definedName name="_TT1" localSheetId="3">[1]원본1!#REF!</definedName>
    <definedName name="_TT1">[1]원본1!#REF!</definedName>
    <definedName name="_TT2" localSheetId="4">[1]원본1!#REF!</definedName>
    <definedName name="_TT2" localSheetId="3">[1]원본1!#REF!</definedName>
    <definedName name="_TT2">[1]원본1!#REF!</definedName>
    <definedName name="_TT3" localSheetId="4">[1]원본1!#REF!</definedName>
    <definedName name="_TT3" localSheetId="3">[1]원본1!#REF!</definedName>
    <definedName name="_TT3">[1]원본1!#REF!</definedName>
    <definedName name="_TT4" localSheetId="4">[1]원본1!#REF!</definedName>
    <definedName name="_TT4" localSheetId="3">[1]원본1!#REF!</definedName>
    <definedName name="_TT4">[1]원본1!#REF!</definedName>
    <definedName name="_TT5" localSheetId="4">[1]원본1!#REF!</definedName>
    <definedName name="_TT5" localSheetId="3">[1]원본1!#REF!</definedName>
    <definedName name="_TT5">[1]원본1!#REF!</definedName>
    <definedName name="_TT6" localSheetId="4">[1]원본1!#REF!</definedName>
    <definedName name="_TT6" localSheetId="3">[1]원본1!#REF!</definedName>
    <definedName name="_TT6">[1]원본1!#REF!</definedName>
    <definedName name="_TT7" localSheetId="4">[1]원본1!#REF!</definedName>
    <definedName name="_TT7" localSheetId="3">[1]원본1!#REF!</definedName>
    <definedName name="_TT7">[1]원본1!#REF!</definedName>
    <definedName name="_TT8" localSheetId="4">[1]원본1!#REF!</definedName>
    <definedName name="_TT8" localSheetId="3">[1]원본1!#REF!</definedName>
    <definedName name="_TT8">[1]원본1!#REF!</definedName>
    <definedName name="_TT9" localSheetId="4">[1]원본1!#REF!</definedName>
    <definedName name="_TT9" localSheetId="3">[1]원본1!#REF!</definedName>
    <definedName name="_TT9">[1]원본1!#REF!</definedName>
    <definedName name="_XS1" localSheetId="4">[1]원본1!#REF!</definedName>
    <definedName name="_XS1" localSheetId="3">[1]원본1!#REF!</definedName>
    <definedName name="_XS1">[1]원본1!#REF!</definedName>
    <definedName name="_XS2" localSheetId="4">[1]원본1!#REF!</definedName>
    <definedName name="_XS2" localSheetId="3">[1]원본1!#REF!</definedName>
    <definedName name="_XS2">[1]원본1!#REF!</definedName>
    <definedName name="_XS3" localSheetId="4">[1]원본1!#REF!</definedName>
    <definedName name="_XS3" localSheetId="3">[1]원본1!#REF!</definedName>
    <definedName name="_XS3">[1]원본1!#REF!</definedName>
    <definedName name="_XS4" localSheetId="4">[1]원본1!#REF!</definedName>
    <definedName name="_XS4" localSheetId="3">[1]원본1!#REF!</definedName>
    <definedName name="_XS4">[1]원본1!#REF!</definedName>
    <definedName name="_XS5" localSheetId="4">[1]원본1!#REF!</definedName>
    <definedName name="_XS5" localSheetId="3">[1]원본1!#REF!</definedName>
    <definedName name="_XS5">[1]원본1!#REF!</definedName>
    <definedName name="_XS6" localSheetId="4">[1]원본1!#REF!</definedName>
    <definedName name="_XS6" localSheetId="3">[1]원본1!#REF!</definedName>
    <definedName name="_XS6">[1]원본1!#REF!</definedName>
    <definedName name="_XS7" localSheetId="4">[1]원본1!#REF!</definedName>
    <definedName name="_XS7" localSheetId="3">[1]원본1!#REF!</definedName>
    <definedName name="_XS7">[1]원본1!#REF!</definedName>
    <definedName name="_XS8" localSheetId="4">[1]원본1!#REF!</definedName>
    <definedName name="_XS8" localSheetId="3">[1]원본1!#REF!</definedName>
    <definedName name="_XS8">[1]원본1!#REF!</definedName>
    <definedName name="_XS9" localSheetId="4">[1]원본1!#REF!</definedName>
    <definedName name="_XS9" localSheetId="3">[1]원본1!#REF!</definedName>
    <definedName name="_XS9">[1]원본1!#REF!</definedName>
    <definedName name="_XT1" localSheetId="4">[1]원본1!#REF!</definedName>
    <definedName name="_XT1" localSheetId="3">[1]원본1!#REF!</definedName>
    <definedName name="_XT1">[1]원본1!#REF!</definedName>
    <definedName name="_XT2" localSheetId="4">[1]원본1!#REF!</definedName>
    <definedName name="_XT2" localSheetId="3">[1]원본1!#REF!</definedName>
    <definedName name="_XT2">[1]원본1!#REF!</definedName>
    <definedName name="_XT3" localSheetId="4">[1]원본1!#REF!</definedName>
    <definedName name="_XT3" localSheetId="3">[1]원본1!#REF!</definedName>
    <definedName name="_XT3">[1]원본1!#REF!</definedName>
    <definedName name="_XT4" localSheetId="4">[1]원본1!#REF!</definedName>
    <definedName name="_XT4" localSheetId="3">[1]원본1!#REF!</definedName>
    <definedName name="_XT4">[1]원본1!#REF!</definedName>
    <definedName name="_XT5" localSheetId="4">[1]원본1!#REF!</definedName>
    <definedName name="_XT5" localSheetId="3">[1]원본1!#REF!</definedName>
    <definedName name="_XT5">[1]원본1!#REF!</definedName>
    <definedName name="_XT6" localSheetId="4">[1]원본1!#REF!</definedName>
    <definedName name="_XT6" localSheetId="3">[1]원본1!#REF!</definedName>
    <definedName name="_XT6">[1]원본1!#REF!</definedName>
    <definedName name="_XT7" localSheetId="4">[1]원본1!#REF!</definedName>
    <definedName name="_XT7" localSheetId="3">[1]원본1!#REF!</definedName>
    <definedName name="_XT7">[1]원본1!#REF!</definedName>
    <definedName name="_XT8" localSheetId="4">[1]원본1!#REF!</definedName>
    <definedName name="_XT8" localSheetId="3">[1]원본1!#REF!</definedName>
    <definedName name="_XT8">[1]원본1!#REF!</definedName>
    <definedName name="_XT9" localSheetId="4">[1]원본1!#REF!</definedName>
    <definedName name="_XT9" localSheetId="3">[1]원본1!#REF!</definedName>
    <definedName name="_XT9">[1]원본1!#REF!</definedName>
    <definedName name="_XX6" localSheetId="4">#REF!</definedName>
    <definedName name="_XX6">#REF!</definedName>
    <definedName name="_XX7" localSheetId="4">#REF!</definedName>
    <definedName name="_XX7">#REF!</definedName>
    <definedName name="_YS1" localSheetId="4">[1]원본1!#REF!</definedName>
    <definedName name="_YS1" localSheetId="3">[1]원본1!#REF!</definedName>
    <definedName name="_YS1">[1]원본1!#REF!</definedName>
    <definedName name="_YS2" localSheetId="4">[1]원본1!#REF!</definedName>
    <definedName name="_YS2" localSheetId="3">[1]원본1!#REF!</definedName>
    <definedName name="_YS2">[1]원본1!#REF!</definedName>
    <definedName name="_YS3" localSheetId="4">[1]원본1!#REF!</definedName>
    <definedName name="_YS3" localSheetId="3">[1]원본1!#REF!</definedName>
    <definedName name="_YS3">[1]원본1!#REF!</definedName>
    <definedName name="_YS4" localSheetId="4">[1]원본1!#REF!</definedName>
    <definedName name="_YS4" localSheetId="3">[1]원본1!#REF!</definedName>
    <definedName name="_YS4">[1]원본1!#REF!</definedName>
    <definedName name="_YS5" localSheetId="4">[1]원본1!#REF!</definedName>
    <definedName name="_YS5" localSheetId="3">[1]원본1!#REF!</definedName>
    <definedName name="_YS5">[1]원본1!#REF!</definedName>
    <definedName name="_YS6" localSheetId="4">[1]원본1!#REF!</definedName>
    <definedName name="_YS6" localSheetId="3">[1]원본1!#REF!</definedName>
    <definedName name="_YS6">[1]원본1!#REF!</definedName>
    <definedName name="_YS7" localSheetId="4">[1]원본1!#REF!</definedName>
    <definedName name="_YS7" localSheetId="3">[1]원본1!#REF!</definedName>
    <definedName name="_YS7">[1]원본1!#REF!</definedName>
    <definedName name="_YS8" localSheetId="4">[1]원본1!#REF!</definedName>
    <definedName name="_YS8" localSheetId="3">[1]원본1!#REF!</definedName>
    <definedName name="_YS8">[1]원본1!#REF!</definedName>
    <definedName name="_YS9" localSheetId="4">[1]원본1!#REF!</definedName>
    <definedName name="_YS9" localSheetId="3">[1]원본1!#REF!</definedName>
    <definedName name="_YS9">[1]원본1!#REF!</definedName>
    <definedName name="_YT1" localSheetId="4">[1]원본1!#REF!</definedName>
    <definedName name="_YT1" localSheetId="3">[1]원본1!#REF!</definedName>
    <definedName name="_YT1">[1]원본1!#REF!</definedName>
    <definedName name="_YT2" localSheetId="4">[1]원본1!#REF!</definedName>
    <definedName name="_YT2" localSheetId="3">[1]원본1!#REF!</definedName>
    <definedName name="_YT2">[1]원본1!#REF!</definedName>
    <definedName name="_YT3" localSheetId="4">[1]원본1!#REF!</definedName>
    <definedName name="_YT3" localSheetId="3">[1]원본1!#REF!</definedName>
    <definedName name="_YT3">[1]원본1!#REF!</definedName>
    <definedName name="_YT4" localSheetId="4">[1]원본1!#REF!</definedName>
    <definedName name="_YT4" localSheetId="3">[1]원본1!#REF!</definedName>
    <definedName name="_YT4">[1]원본1!#REF!</definedName>
    <definedName name="_YT5" localSheetId="4">[1]원본1!#REF!</definedName>
    <definedName name="_YT5" localSheetId="3">[1]원본1!#REF!</definedName>
    <definedName name="_YT5">[1]원본1!#REF!</definedName>
    <definedName name="_YT6" localSheetId="4">[1]원본1!#REF!</definedName>
    <definedName name="_YT6" localSheetId="3">[1]원본1!#REF!</definedName>
    <definedName name="_YT6">[1]원본1!#REF!</definedName>
    <definedName name="_YT7" localSheetId="4">[1]원본1!#REF!</definedName>
    <definedName name="_YT7" localSheetId="3">[1]원본1!#REF!</definedName>
    <definedName name="_YT7">[1]원본1!#REF!</definedName>
    <definedName name="_YT8" localSheetId="4">[1]원본1!#REF!</definedName>
    <definedName name="_YT8" localSheetId="3">[1]원본1!#REF!</definedName>
    <definedName name="_YT8">[1]원본1!#REF!</definedName>
    <definedName name="_YT9" localSheetId="4">[1]원본1!#REF!</definedName>
    <definedName name="_YT9" localSheetId="3">[1]원본1!#REF!</definedName>
    <definedName name="_YT9">[1]원본1!#REF!</definedName>
    <definedName name="_ZS1" localSheetId="4">[1]원본1!#REF!</definedName>
    <definedName name="_ZS1" localSheetId="3">[1]원본1!#REF!</definedName>
    <definedName name="_ZS1">[1]원본1!#REF!</definedName>
    <definedName name="_ZS2" localSheetId="4">[1]원본1!#REF!</definedName>
    <definedName name="_ZS2" localSheetId="3">[1]원본1!#REF!</definedName>
    <definedName name="_ZS2">[1]원본1!#REF!</definedName>
    <definedName name="_ZS3" localSheetId="4">[1]원본1!#REF!</definedName>
    <definedName name="_ZS3" localSheetId="3">[1]원본1!#REF!</definedName>
    <definedName name="_ZS3">[1]원본1!#REF!</definedName>
    <definedName name="_ZS4" localSheetId="4">[1]원본1!#REF!</definedName>
    <definedName name="_ZS4" localSheetId="3">[1]원본1!#REF!</definedName>
    <definedName name="_ZS4">[1]원본1!#REF!</definedName>
    <definedName name="_ZS5" localSheetId="4">[1]원본1!#REF!</definedName>
    <definedName name="_ZS5" localSheetId="3">[1]원본1!#REF!</definedName>
    <definedName name="_ZS5">[1]원본1!#REF!</definedName>
    <definedName name="_ZS6" localSheetId="4">[1]원본1!#REF!</definedName>
    <definedName name="_ZS6" localSheetId="3">[1]원본1!#REF!</definedName>
    <definedName name="_ZS6">[1]원본1!#REF!</definedName>
    <definedName name="_ZS7" localSheetId="4">[1]원본1!#REF!</definedName>
    <definedName name="_ZS7" localSheetId="3">[1]원본1!#REF!</definedName>
    <definedName name="_ZS7">[1]원본1!#REF!</definedName>
    <definedName name="_ZS8" localSheetId="4">[1]원본1!#REF!</definedName>
    <definedName name="_ZS8" localSheetId="3">[1]원본1!#REF!</definedName>
    <definedName name="_ZS8">[1]원본1!#REF!</definedName>
    <definedName name="_ZS9" localSheetId="4">[1]원본1!#REF!</definedName>
    <definedName name="_ZS9" localSheetId="3">[1]원본1!#REF!</definedName>
    <definedName name="_ZS9">[1]원본1!#REF!</definedName>
    <definedName name="_ZT1" localSheetId="4">[1]원본1!#REF!</definedName>
    <definedName name="_ZT1" localSheetId="3">[1]원본1!#REF!</definedName>
    <definedName name="_ZT1">[1]원본1!#REF!</definedName>
    <definedName name="_ZT2" localSheetId="4">[1]원본1!#REF!</definedName>
    <definedName name="_ZT2" localSheetId="3">[1]원본1!#REF!</definedName>
    <definedName name="_ZT2">[1]원본1!#REF!</definedName>
    <definedName name="_ZT3" localSheetId="4">[1]원본1!#REF!</definedName>
    <definedName name="_ZT3" localSheetId="3">[1]원본1!#REF!</definedName>
    <definedName name="_ZT3">[1]원본1!#REF!</definedName>
    <definedName name="_ZT4" localSheetId="4">[1]원본1!#REF!</definedName>
    <definedName name="_ZT4" localSheetId="3">[1]원본1!#REF!</definedName>
    <definedName name="_ZT4">[1]원본1!#REF!</definedName>
    <definedName name="_ZT5" localSheetId="4">[1]원본1!#REF!</definedName>
    <definedName name="_ZT5" localSheetId="3">[1]원본1!#REF!</definedName>
    <definedName name="_ZT5">[1]원본1!#REF!</definedName>
    <definedName name="_ZT6" localSheetId="4">[1]원본1!#REF!</definedName>
    <definedName name="_ZT6" localSheetId="3">[1]원본1!#REF!</definedName>
    <definedName name="_ZT6">[1]원본1!#REF!</definedName>
    <definedName name="_ZT7" localSheetId="4">[1]원본1!#REF!</definedName>
    <definedName name="_ZT7" localSheetId="3">[1]원본1!#REF!</definedName>
    <definedName name="_ZT7">[1]원본1!#REF!</definedName>
    <definedName name="_ZT8" localSheetId="4">[1]원본1!#REF!</definedName>
    <definedName name="_ZT8" localSheetId="3">[1]원본1!#REF!</definedName>
    <definedName name="_ZT8">[1]원본1!#REF!</definedName>
    <definedName name="_ZT9" localSheetId="4">[1]원본1!#REF!</definedName>
    <definedName name="_ZT9" localSheetId="3">[1]원본1!#REF!</definedName>
    <definedName name="_ZT9">[1]원본1!#REF!</definedName>
    <definedName name="\\O" localSheetId="4">[6]기기리스트!#REF!</definedName>
    <definedName name="\\O" localSheetId="3">[6]기기리스트!#REF!</definedName>
    <definedName name="\\O">[6]기기리스트!#REF!</definedName>
    <definedName name="\0" localSheetId="4">#REF!</definedName>
    <definedName name="\0" localSheetId="3">#REF!</definedName>
    <definedName name="\0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 localSheetId="4">#REF!</definedName>
    <definedName name="\k" localSheetId="3">#REF!</definedName>
    <definedName name="\k">#REF!</definedName>
    <definedName name="\l" localSheetId="4">#REF!</definedName>
    <definedName name="\l" localSheetId="3">#REF!</definedName>
    <definedName name="\l">#REF!</definedName>
    <definedName name="\m">#N/A</definedName>
    <definedName name="\n" localSheetId="4">#REF!</definedName>
    <definedName name="\n" localSheetId="3">#REF!</definedName>
    <definedName name="\n">#REF!</definedName>
    <definedName name="\o" localSheetId="4">#REF!</definedName>
    <definedName name="\o" localSheetId="3">#REF!</definedName>
    <definedName name="\o">#REF!</definedName>
    <definedName name="\p">#N/A</definedName>
    <definedName name="\q">#N/A</definedName>
    <definedName name="\QQ" localSheetId="4">[7]협조전!#REF!</definedName>
    <definedName name="\QQ" localSheetId="3">[7]협조전!#REF!</definedName>
    <definedName name="\QQ">[7]협조전!#REF!</definedName>
    <definedName name="\r" localSheetId="4">#REF!</definedName>
    <definedName name="\r">#REF!</definedName>
    <definedName name="\s" localSheetId="4">#REF!</definedName>
    <definedName name="\s" localSheetId="3">#REF!</definedName>
    <definedName name="\s">#REF!</definedName>
    <definedName name="\t" localSheetId="4">#REF!</definedName>
    <definedName name="\t" localSheetId="3">#REF!</definedName>
    <definedName name="\t">#REF!</definedName>
    <definedName name="\u" localSheetId="4">#REF!</definedName>
    <definedName name="\u" localSheetId="3">#REF!</definedName>
    <definedName name="\u">#REF!</definedName>
    <definedName name="\v" localSheetId="4">#REF!</definedName>
    <definedName name="\v" localSheetId="3">#REF!</definedName>
    <definedName name="\v">#REF!</definedName>
    <definedName name="\w" localSheetId="4">#REF!</definedName>
    <definedName name="\w" localSheetId="3">#REF!</definedName>
    <definedName name="\w">#REF!</definedName>
    <definedName name="\x" localSheetId="4">[8]갈현동!#REF!</definedName>
    <definedName name="\x" localSheetId="3">[8]갈현동!#REF!</definedName>
    <definedName name="\x">[8]갈현동!#REF!</definedName>
    <definedName name="\y" localSheetId="4">#REF!</definedName>
    <definedName name="\y" localSheetId="3">#REF!</definedName>
    <definedName name="\y">#REF!</definedName>
    <definedName name="\z" localSheetId="4">#REF!</definedName>
    <definedName name="\z" localSheetId="3">#REF!</definedName>
    <definedName name="\z" localSheetId="2">#REF!</definedName>
    <definedName name="\z">#REF!</definedName>
    <definedName name="※_추후_NAVA__PROJECT는__부품_" localSheetId="4">#REF!</definedName>
    <definedName name="※_추후_NAVA__PROJECT는__부품_" localSheetId="3">#REF!</definedName>
    <definedName name="※_추후_NAVA__PROJECT는__부품_">#REF!</definedName>
    <definedName name="A">#N/A</definedName>
    <definedName name="a_32" localSheetId="4">'[9]EQUIPMENT -2'!#REF!</definedName>
    <definedName name="a_32" localSheetId="3">'[9]EQUIPMENT -2'!#REF!</definedName>
    <definedName name="a_32" localSheetId="2">'[9]EQUIPMENT -2'!#REF!</definedName>
    <definedName name="a_32">'[9]EQUIPMENT -2'!#REF!</definedName>
    <definedName name="aa" localSheetId="4">[10]내역서!#REF!</definedName>
    <definedName name="aa" localSheetId="3">[10]내역서!#REF!</definedName>
    <definedName name="aa" localSheetId="2">[10]내역서!#REF!</definedName>
    <definedName name="aa">[10]내역서!#REF!</definedName>
    <definedName name="AAA" localSheetId="4">[11]내역서!#REF!</definedName>
    <definedName name="AAA" localSheetId="3">[11]내역서!#REF!</definedName>
    <definedName name="AAA" localSheetId="2">[11]내역서!#REF!</definedName>
    <definedName name="AAA">[11]내역서!#REF!</definedName>
    <definedName name="AAAA" localSheetId="4" hidden="1">'[3]#REF'!#REF!</definedName>
    <definedName name="AAAA" localSheetId="3" hidden="1">'[3]#REF'!#REF!</definedName>
    <definedName name="AAAA" hidden="1">'[3]#REF'!#REF!</definedName>
    <definedName name="AAAAA" localSheetId="4" hidden="1">#REF!</definedName>
    <definedName name="AAAAA" hidden="1">#REF!</definedName>
    <definedName name="AAAAAA" hidden="1">'[3]운영도(변경후)'!$G$1:$G$1019</definedName>
    <definedName name="AAAAAAAAA" localSheetId="4" hidden="1">'[3]#REF'!#REF!</definedName>
    <definedName name="AAAAAAAAA" localSheetId="3" hidden="1">'[3]#REF'!#REF!</definedName>
    <definedName name="AAAAAAAAA" hidden="1">'[3]#REF'!#REF!</definedName>
    <definedName name="AAAAAAAAAA" localSheetId="4" hidden="1">'[3]#REF'!#REF!</definedName>
    <definedName name="AAAAAAAAAA" localSheetId="3" hidden="1">'[3]#REF'!#REF!</definedName>
    <definedName name="AAAAAAAAAA" hidden="1">'[3]#REF'!#REF!</definedName>
    <definedName name="AAAAAAAAAAA" hidden="1">'[3]운영도(변경후)'!$A$1:$IV$4072</definedName>
    <definedName name="AAAAAAAAAAAAA" localSheetId="4" hidden="1">'[3]#REF'!#REF!</definedName>
    <definedName name="AAAAAAAAAAAAA" localSheetId="3" hidden="1">'[3]#REF'!#REF!</definedName>
    <definedName name="AAAAAAAAAAAAA" hidden="1">'[3]#REF'!#REF!</definedName>
    <definedName name="AAAAAAAAAAAAAAAA" localSheetId="4" hidden="1">'[3]#REF'!#REF!</definedName>
    <definedName name="AAAAAAAAAAAAAAAA" localSheetId="3" hidden="1">'[3]#REF'!#REF!</definedName>
    <definedName name="AAAAAAAAAAAAAAAA" hidden="1">'[3]#REF'!#REF!</definedName>
    <definedName name="abc" localSheetId="4">#REF!</definedName>
    <definedName name="abc">#REF!</definedName>
    <definedName name="abcde003">[12]천안IP공장자100노100물량110할증!$A$1:$G$997</definedName>
    <definedName name="abcde005">[12]천안IP공장자100노100물량110할증!$A$1:$G$997</definedName>
    <definedName name="ac" localSheetId="4">#REF!</definedName>
    <definedName name="ac">#REF!</definedName>
    <definedName name="ADF" hidden="1">{#N/A,#N/A,FALSE,"명세표"}</definedName>
    <definedName name="AFC설비">#REF!</definedName>
    <definedName name="ag" localSheetId="4">#REF!</definedName>
    <definedName name="ag">#REF!</definedName>
    <definedName name="agshdj">[13]원효펌프교체020812!$A$1:$G$52</definedName>
    <definedName name="agshdjfk">[13]원효펌프교체020812!$A$1:$G$52</definedName>
    <definedName name="air_trap" localSheetId="4">#REF!</definedName>
    <definedName name="air_trap" localSheetId="2">#REF!</definedName>
    <definedName name="air_trap">#REF!</definedName>
    <definedName name="AKDLSM">'[14]카니발(자105노60)'!$A$1:$G$81</definedName>
    <definedName name="all" localSheetId="4">#REF!</definedName>
    <definedName name="all" localSheetId="3">#REF!</definedName>
    <definedName name="all">#REF!</definedName>
    <definedName name="ALSK5" localSheetId="4">#REF!</definedName>
    <definedName name="ALSK5">#REF!</definedName>
    <definedName name="alskdj1" localSheetId="4">#REF!</definedName>
    <definedName name="alskdj1">#REF!</definedName>
    <definedName name="ALSKDJ118">[15]화성이화모듈공장!$A$1:$G$1088</definedName>
    <definedName name="ALSKDJ119">[15]화성이화모듈공장!$A$1:$G$1088</definedName>
    <definedName name="alskdj2" localSheetId="4">#REF!</definedName>
    <definedName name="alskdj2">#REF!</definedName>
    <definedName name="ALSKDJ55">[16]카렌스센터계량기설치공사!$A$1:$G$40</definedName>
    <definedName name="angle" localSheetId="4">#REF!</definedName>
    <definedName name="angle" localSheetId="2">#REF!</definedName>
    <definedName name="angle">#REF!</definedName>
    <definedName name="AOPAOPI" localSheetId="4">#REF!</definedName>
    <definedName name="AOPAOPI">#REF!</definedName>
    <definedName name="APAPO" localSheetId="4">#REF!</definedName>
    <definedName name="APAPO">#REF!</definedName>
    <definedName name="ASDFG">'[17]관음목장(제출용)자105인97.5'!$A$1:$G$67</definedName>
    <definedName name="asfgasfg" localSheetId="4">#REF!</definedName>
    <definedName name="asfgasfg">#REF!</definedName>
    <definedName name="asfghasghj" localSheetId="4">#REF!</definedName>
    <definedName name="asfghasghj">#REF!</definedName>
    <definedName name="aut" localSheetId="4">#REF!</definedName>
    <definedName name="aut" localSheetId="3">#REF!</definedName>
    <definedName name="aut">#REF!</definedName>
    <definedName name="AXCAXC">[18]남양시작동자105노65기1.3화1.2!$A$2:$G$882</definedName>
    <definedName name="AXCVAXCV">[18]남양시작동자105노65기1.3화1.2!$A$2:$G$882</definedName>
    <definedName name="A삼" localSheetId="4">#REF!</definedName>
    <definedName name="A삼">#REF!</definedName>
    <definedName name="A이" localSheetId="4">#REF!</definedName>
    <definedName name="A이">#REF!</definedName>
    <definedName name="A일" localSheetId="4">#REF!</definedName>
    <definedName name="A일">#REF!</definedName>
    <definedName name="B">#N/A</definedName>
    <definedName name="B_1" localSheetId="4">#REF!</definedName>
    <definedName name="B_1" localSheetId="2">#REF!</definedName>
    <definedName name="B_1">#REF!</definedName>
    <definedName name="B_FLG" localSheetId="4">#REF!</definedName>
    <definedName name="B_FLG" localSheetId="2">#REF!</definedName>
    <definedName name="B_FLG">#REF!</definedName>
    <definedName name="back_pressure" localSheetId="4">#REF!</definedName>
    <definedName name="back_pressure" localSheetId="2">#REF!</definedName>
    <definedName name="back_pressure">#REF!</definedName>
    <definedName name="ball" localSheetId="4">#REF!</definedName>
    <definedName name="ball" localSheetId="2">#REF!</definedName>
    <definedName name="ball">#REF!</definedName>
    <definedName name="BaloonText" localSheetId="4">#REF!</definedName>
    <definedName name="BaloonText">#REF!</definedName>
    <definedName name="BB" localSheetId="4">#REF!</definedName>
    <definedName name="BB" localSheetId="3">#REF!</definedName>
    <definedName name="BB">#REF!</definedName>
    <definedName name="BBB" localSheetId="4">[11]내역서!#REF!</definedName>
    <definedName name="BBB" localSheetId="3">[11]내역서!#REF!</definedName>
    <definedName name="BBB" localSheetId="2">[11]내역서!#REF!</definedName>
    <definedName name="BBB">[11]내역서!#REF!</definedName>
    <definedName name="BBBB" localSheetId="4">#REF!</definedName>
    <definedName name="BBBB">#REF!</definedName>
    <definedName name="begin" localSheetId="4">#REF!</definedName>
    <definedName name="begin">#REF!</definedName>
    <definedName name="birthday" localSheetId="4">#REF!</definedName>
    <definedName name="birthday">#REF!</definedName>
    <definedName name="BOLT" localSheetId="4">#REF!</definedName>
    <definedName name="BOLT" localSheetId="2">#REF!</definedName>
    <definedName name="BOLT">#REF!</definedName>
    <definedName name="BOQ" localSheetId="4">#REF!</definedName>
    <definedName name="BOQ" localSheetId="2">#REF!</definedName>
    <definedName name="BOQ">#REF!</definedName>
    <definedName name="BOSS" localSheetId="4">#REF!</definedName>
    <definedName name="BOSS" localSheetId="2">#REF!</definedName>
    <definedName name="BOSS">#REF!</definedName>
    <definedName name="br" localSheetId="4">[1]원본1!#REF!</definedName>
    <definedName name="br" localSheetId="3">[1]원본1!#REF!</definedName>
    <definedName name="br">[1]원본1!#REF!</definedName>
    <definedName name="BTYPE">#N/A</definedName>
    <definedName name="BUNHO">#N/A</definedName>
    <definedName name="butterfly" localSheetId="4">#REF!</definedName>
    <definedName name="butterfly" localSheetId="2">#REF!</definedName>
    <definedName name="butterfly">#REF!</definedName>
    <definedName name="Button1_누르기" localSheetId="3">[19]!Button1_누르기</definedName>
    <definedName name="Button1_누르기">[19]!Button1_누르기</definedName>
    <definedName name="Button9_누르기" localSheetId="3">[19]!Button9_누르기</definedName>
    <definedName name="Button9_누르기">[19]!Button9_누르기</definedName>
    <definedName name="B이" localSheetId="4">#REF!</definedName>
    <definedName name="B이">#REF!</definedName>
    <definedName name="B일" localSheetId="4">#REF!</definedName>
    <definedName name="B일">#REF!</definedName>
    <definedName name="B제로" localSheetId="4">#REF!</definedName>
    <definedName name="B제로">#REF!</definedName>
    <definedName name="C_">#N/A</definedName>
    <definedName name="CAP" localSheetId="4">#REF!</definedName>
    <definedName name="CAP" localSheetId="2">#REF!</definedName>
    <definedName name="CAP">#REF!</definedName>
    <definedName name="CC" localSheetId="4">#REF!</definedName>
    <definedName name="CC" localSheetId="3">#REF!</definedName>
    <definedName name="CC">#REF!</definedName>
    <definedName name="CCC" localSheetId="4">[11]내역서!#REF!</definedName>
    <definedName name="CCC" localSheetId="3">[11]내역서!#REF!</definedName>
    <definedName name="CCC" localSheetId="2">[11]내역서!#REF!</definedName>
    <definedName name="CCC">[11]내역서!#REF!</definedName>
    <definedName name="CCCC" localSheetId="4">#REF!</definedName>
    <definedName name="CCCC">#REF!</definedName>
    <definedName name="CCTV설비">#REF!</definedName>
    <definedName name="CDSEW" localSheetId="4">[1]원본1!#REF!</definedName>
    <definedName name="CDSEW" localSheetId="3">[1]원본1!#REF!</definedName>
    <definedName name="CDSEW">[1]원본1!#REF!</definedName>
    <definedName name="CFGD" localSheetId="4">[1]원본1!#REF!</definedName>
    <definedName name="CFGD" localSheetId="3">[1]원본1!#REF!</definedName>
    <definedName name="CFGD">[1]원본1!#REF!</definedName>
    <definedName name="CHAIR" localSheetId="4">#REF!</definedName>
    <definedName name="CHAIR">#REF!</definedName>
    <definedName name="check" localSheetId="4">#REF!</definedName>
    <definedName name="check" localSheetId="2">#REF!</definedName>
    <definedName name="check">#REF!</definedName>
    <definedName name="CL" localSheetId="4">#REF!</definedName>
    <definedName name="CL">#REF!</definedName>
    <definedName name="COM" localSheetId="4">#REF!</definedName>
    <definedName name="COM" localSheetId="2">#REF!</definedName>
    <definedName name="COM">#REF!</definedName>
    <definedName name="con" localSheetId="4">#REF!</definedName>
    <definedName name="con" localSheetId="3">#REF!</definedName>
    <definedName name="con">#REF!</definedName>
    <definedName name="CPLG" localSheetId="4">#REF!</definedName>
    <definedName name="CPLG" localSheetId="2">#REF!</definedName>
    <definedName name="CPLG">#REF!</definedName>
    <definedName name="_xlnm.Criteria" localSheetId="4">#REF!</definedName>
    <definedName name="_xlnm.Criteria" localSheetId="2">#REF!</definedName>
    <definedName name="_xlnm.Criteria">#REF!</definedName>
    <definedName name="CS0" localSheetId="4">[1]원본1!#REF!</definedName>
    <definedName name="CS0" localSheetId="3">[1]원본1!#REF!</definedName>
    <definedName name="CS0">[1]원본1!#REF!</definedName>
    <definedName name="CSA" localSheetId="4">[1]원본1!#REF!</definedName>
    <definedName name="CSA" localSheetId="3">[1]원본1!#REF!</definedName>
    <definedName name="CSA">[1]원본1!#REF!</definedName>
    <definedName name="CSAA" localSheetId="4">[1]원본1!#REF!</definedName>
    <definedName name="CSAA" localSheetId="3">[1]원본1!#REF!</definedName>
    <definedName name="CSAA">[1]원본1!#REF!</definedName>
    <definedName name="CSAB" localSheetId="4">[1]원본1!#REF!</definedName>
    <definedName name="CSAB" localSheetId="3">[1]원본1!#REF!</definedName>
    <definedName name="CSAB">[1]원본1!#REF!</definedName>
    <definedName name="CSAC" localSheetId="4">[1]원본1!#REF!</definedName>
    <definedName name="CSAC" localSheetId="3">[1]원본1!#REF!</definedName>
    <definedName name="CSAC">[1]원본1!#REF!</definedName>
    <definedName name="CSAD" localSheetId="4">[1]원본1!#REF!</definedName>
    <definedName name="CSAD" localSheetId="3">[1]원본1!#REF!</definedName>
    <definedName name="CSAD">[1]원본1!#REF!</definedName>
    <definedName name="CSAE" localSheetId="4">[1]원본1!#REF!</definedName>
    <definedName name="CSAE" localSheetId="3">[1]원본1!#REF!</definedName>
    <definedName name="CSAE">[1]원본1!#REF!</definedName>
    <definedName name="CSAF" localSheetId="4">[1]원본1!#REF!</definedName>
    <definedName name="CSAF" localSheetId="3">[1]원본1!#REF!</definedName>
    <definedName name="CSAF">[1]원본1!#REF!</definedName>
    <definedName name="CSAG" localSheetId="4">[1]원본1!#REF!</definedName>
    <definedName name="CSAG" localSheetId="3">[1]원본1!#REF!</definedName>
    <definedName name="CSAG">[1]원본1!#REF!</definedName>
    <definedName name="CSAH" localSheetId="4">[1]원본1!#REF!</definedName>
    <definedName name="CSAH" localSheetId="3">[1]원본1!#REF!</definedName>
    <definedName name="CSAH">[1]원본1!#REF!</definedName>
    <definedName name="CSAI" localSheetId="4">[1]원본1!#REF!</definedName>
    <definedName name="CSAI" localSheetId="3">[1]원본1!#REF!</definedName>
    <definedName name="CSAI">[1]원본1!#REF!</definedName>
    <definedName name="CSAJ" localSheetId="4">[1]원본1!#REF!</definedName>
    <definedName name="CSAJ" localSheetId="3">[1]원본1!#REF!</definedName>
    <definedName name="CSAJ">[1]원본1!#REF!</definedName>
    <definedName name="CSAK" localSheetId="4">[1]원본1!#REF!</definedName>
    <definedName name="CSAK" localSheetId="3">[1]원본1!#REF!</definedName>
    <definedName name="CSAK">[1]원본1!#REF!</definedName>
    <definedName name="CSAL" localSheetId="4">[1]원본1!#REF!</definedName>
    <definedName name="CSAL" localSheetId="3">[1]원본1!#REF!</definedName>
    <definedName name="CSAL">[1]원본1!#REF!</definedName>
    <definedName name="CSAQ" localSheetId="4">[1]원본1!#REF!</definedName>
    <definedName name="CSAQ" localSheetId="3">[1]원본1!#REF!</definedName>
    <definedName name="CSAQ">[1]원본1!#REF!</definedName>
    <definedName name="CSAT" localSheetId="4">[1]원본1!#REF!</definedName>
    <definedName name="CSAT" localSheetId="3">[1]원본1!#REF!</definedName>
    <definedName name="CSAT">[1]원본1!#REF!</definedName>
    <definedName name="CSB" localSheetId="4">[1]원본1!#REF!</definedName>
    <definedName name="CSB" localSheetId="3">[1]원본1!#REF!</definedName>
    <definedName name="CSB">[1]원본1!#REF!</definedName>
    <definedName name="CSC" localSheetId="4">[1]원본1!#REF!</definedName>
    <definedName name="CSC" localSheetId="3">[1]원본1!#REF!</definedName>
    <definedName name="CSC">[1]원본1!#REF!</definedName>
    <definedName name="CSD" localSheetId="4">[1]원본1!#REF!</definedName>
    <definedName name="CSD" localSheetId="3">[1]원본1!#REF!</definedName>
    <definedName name="CSD">[1]원본1!#REF!</definedName>
    <definedName name="CSE" localSheetId="4">[1]원본1!#REF!</definedName>
    <definedName name="CSE" localSheetId="3">[1]원본1!#REF!</definedName>
    <definedName name="CSE">[1]원본1!#REF!</definedName>
    <definedName name="CSF" localSheetId="4">[1]원본1!#REF!</definedName>
    <definedName name="CSF" localSheetId="3">[1]원본1!#REF!</definedName>
    <definedName name="CSF">[1]원본1!#REF!</definedName>
    <definedName name="CSG" localSheetId="4">[1]원본1!#REF!</definedName>
    <definedName name="CSG" localSheetId="3">[1]원본1!#REF!</definedName>
    <definedName name="CSG">[1]원본1!#REF!</definedName>
    <definedName name="CSH" localSheetId="4">[1]원본1!#REF!</definedName>
    <definedName name="CSH" localSheetId="3">[1]원본1!#REF!</definedName>
    <definedName name="CSH">[1]원본1!#REF!</definedName>
    <definedName name="CSI" localSheetId="4">[1]원본1!#REF!</definedName>
    <definedName name="CSI" localSheetId="3">[1]원본1!#REF!</definedName>
    <definedName name="CSI">[1]원본1!#REF!</definedName>
    <definedName name="CSJ" localSheetId="4">[1]원본1!#REF!</definedName>
    <definedName name="CSJ" localSheetId="3">[1]원본1!#REF!</definedName>
    <definedName name="CSJ">[1]원본1!#REF!</definedName>
    <definedName name="CSK" localSheetId="4">[1]원본1!#REF!</definedName>
    <definedName name="CSK" localSheetId="3">[1]원본1!#REF!</definedName>
    <definedName name="CSK">[1]원본1!#REF!</definedName>
    <definedName name="CSL" localSheetId="4">[1]원본1!#REF!</definedName>
    <definedName name="CSL" localSheetId="3">[1]원본1!#REF!</definedName>
    <definedName name="CSL">[1]원본1!#REF!</definedName>
    <definedName name="CSM" localSheetId="4">[1]원본1!#REF!</definedName>
    <definedName name="CSM" localSheetId="3">[1]원본1!#REF!</definedName>
    <definedName name="CSM">[1]원본1!#REF!</definedName>
    <definedName name="CSN" localSheetId="4">[1]원본1!#REF!</definedName>
    <definedName name="CSN" localSheetId="3">[1]원본1!#REF!</definedName>
    <definedName name="CSN">[1]원본1!#REF!</definedName>
    <definedName name="CSO" localSheetId="4">[1]원본1!#REF!</definedName>
    <definedName name="CSO" localSheetId="3">[1]원본1!#REF!</definedName>
    <definedName name="CSO">[1]원본1!#REF!</definedName>
    <definedName name="CSP" localSheetId="4">[1]원본1!#REF!</definedName>
    <definedName name="CSP" localSheetId="3">[1]원본1!#REF!</definedName>
    <definedName name="CSP">[1]원본1!#REF!</definedName>
    <definedName name="CSQ" localSheetId="4">[1]원본1!#REF!</definedName>
    <definedName name="CSQ" localSheetId="3">[1]원본1!#REF!</definedName>
    <definedName name="CSQ">[1]원본1!#REF!</definedName>
    <definedName name="CSR" localSheetId="4">[1]원본1!#REF!</definedName>
    <definedName name="CSR" localSheetId="3">[1]원본1!#REF!</definedName>
    <definedName name="CSR">[1]원본1!#REF!</definedName>
    <definedName name="CSS" localSheetId="4">[1]원본1!#REF!</definedName>
    <definedName name="CSS" localSheetId="3">[1]원본1!#REF!</definedName>
    <definedName name="CSS">[1]원본1!#REF!</definedName>
    <definedName name="CST" localSheetId="4">[1]원본1!#REF!</definedName>
    <definedName name="CST" localSheetId="3">[1]원본1!#REF!</definedName>
    <definedName name="CST">[1]원본1!#REF!</definedName>
    <definedName name="CSU" localSheetId="4">[1]원본1!#REF!</definedName>
    <definedName name="CSU" localSheetId="3">[1]원본1!#REF!</definedName>
    <definedName name="CSU">[1]원본1!#REF!</definedName>
    <definedName name="CSV" localSheetId="4">[1]원본1!#REF!</definedName>
    <definedName name="CSV" localSheetId="3">[1]원본1!#REF!</definedName>
    <definedName name="CSV">[1]원본1!#REF!</definedName>
    <definedName name="CSW" localSheetId="4">[1]원본1!#REF!</definedName>
    <definedName name="CSW" localSheetId="3">[1]원본1!#REF!</definedName>
    <definedName name="CSW">[1]원본1!#REF!</definedName>
    <definedName name="CSX" localSheetId="4">[1]원본1!#REF!</definedName>
    <definedName name="CSX" localSheetId="3">[1]원본1!#REF!</definedName>
    <definedName name="CSX">[1]원본1!#REF!</definedName>
    <definedName name="CSY" localSheetId="4">[1]원본1!#REF!</definedName>
    <definedName name="CSY" localSheetId="3">[1]원본1!#REF!</definedName>
    <definedName name="CSY">[1]원본1!#REF!</definedName>
    <definedName name="CSZ" localSheetId="4">[1]원본1!#REF!</definedName>
    <definedName name="CSZ" localSheetId="3">[1]원본1!#REF!</definedName>
    <definedName name="CSZ">[1]원본1!#REF!</definedName>
    <definedName name="CT" localSheetId="4">#REF!</definedName>
    <definedName name="CT">#REF!</definedName>
    <definedName name="CT0" localSheetId="4">[1]원본1!#REF!</definedName>
    <definedName name="CT0" localSheetId="3">[1]원본1!#REF!</definedName>
    <definedName name="CT0">[1]원본1!#REF!</definedName>
    <definedName name="CV" localSheetId="4">#REF!</definedName>
    <definedName name="CV" localSheetId="3">#REF!</definedName>
    <definedName name="CV">#REF!</definedName>
    <definedName name="D">#N/A</definedName>
    <definedName name="DAN" localSheetId="4">[20]을!#REF!</definedName>
    <definedName name="DAN" localSheetId="3">[20]을!#REF!</definedName>
    <definedName name="DAN">[20]을!#REF!</definedName>
    <definedName name="DANGA" localSheetId="4">#REF!,#REF!</definedName>
    <definedName name="DANGA">'[21]Y-WORK'!$D$19:$D$19,'[21]Y-WORK'!$F$19:$BD$19</definedName>
    <definedName name="DANWI" localSheetId="4">#REF!</definedName>
    <definedName name="DANWI">#REF!</definedName>
    <definedName name="data" localSheetId="4">#REF!</definedName>
    <definedName name="data" localSheetId="2">#REF!</definedName>
    <definedName name="data">#REF!</definedName>
    <definedName name="_xlnm.Database" localSheetId="4">#REF!</definedName>
    <definedName name="_xlnm.Database" localSheetId="2">#REF!</definedName>
    <definedName name="_xlnm.Database">#REF!</definedName>
    <definedName name="database2" localSheetId="4">#REF!</definedName>
    <definedName name="database2">#REF!</definedName>
    <definedName name="DD" localSheetId="4">#REF!</definedName>
    <definedName name="DD" localSheetId="3">#REF!</definedName>
    <definedName name="DD">#REF!</definedName>
    <definedName name="ddd" localSheetId="4">#REF!</definedName>
    <definedName name="ddd" localSheetId="3">#REF!</definedName>
    <definedName name="ddd" localSheetId="2">#REF!</definedName>
    <definedName name="ddd">#REF!</definedName>
    <definedName name="DDDD">[22]원형맨홀수량!$H$17</definedName>
    <definedName name="dek" localSheetId="4">#REF!</definedName>
    <definedName name="dek" localSheetId="3">#REF!</definedName>
    <definedName name="dek">#REF!</definedName>
    <definedName name="del_c" localSheetId="4">[1]원본1!#REF!</definedName>
    <definedName name="del_c" localSheetId="3">[1]원본1!#REF!</definedName>
    <definedName name="del_c">[1]원본1!#REF!</definedName>
    <definedName name="delta" localSheetId="4">#REF!</definedName>
    <definedName name="delta">#REF!</definedName>
    <definedName name="DIA" localSheetId="4">#REF!</definedName>
    <definedName name="DIA">#REF!</definedName>
    <definedName name="diameter" localSheetId="4">#REF!</definedName>
    <definedName name="diameter" localSheetId="2">#REF!</definedName>
    <definedName name="diameter">#REF!</definedName>
    <definedName name="diaphragm" localSheetId="4">#REF!</definedName>
    <definedName name="diaphragm" localSheetId="2">#REF!</definedName>
    <definedName name="diaphragm">#REF!</definedName>
    <definedName name="DNS">#REF!</definedName>
    <definedName name="Document_array" localSheetId="4">{"Book1","예술의전당.xls"}</definedName>
    <definedName name="Document_array" localSheetId="3">{"Book1","예술의전당.xls"}</definedName>
    <definedName name="Document_array" localSheetId="2">{"Book1","예술의전당.xls"}</definedName>
    <definedName name="Document_array">{"Book1","예술의전당.xls"}</definedName>
    <definedName name="drain_trap" localSheetId="4">#REF!</definedName>
    <definedName name="drain_trap" localSheetId="2">#REF!</definedName>
    <definedName name="drain_trap">#REF!</definedName>
    <definedName name="drsg" localSheetId="4">#REF!</definedName>
    <definedName name="drsg" localSheetId="3">#REF!</definedName>
    <definedName name="drsg">#REF!</definedName>
    <definedName name="DRTRTDKGMUKRT" localSheetId="4">'[23]#REF'!#REF!</definedName>
    <definedName name="DRTRTDKGMUKRT" localSheetId="3">'[23]#REF'!#REF!</definedName>
    <definedName name="DRTRTDKGMUKRT">'[23]#REF'!#REF!</definedName>
    <definedName name="ds" localSheetId="4">#REF!</definedName>
    <definedName name="ds">#REF!</definedName>
    <definedName name="dual_plate_check" localSheetId="4">#REF!</definedName>
    <definedName name="dual_plate_check" localSheetId="2">#REF!</definedName>
    <definedName name="dual_plate_check">#REF!</definedName>
    <definedName name="duplex_strainer" localSheetId="4">#REF!</definedName>
    <definedName name="duplex_strainer" localSheetId="2">#REF!</definedName>
    <definedName name="duplex_strainer">#REF!</definedName>
    <definedName name="E" localSheetId="4">#REF!</definedName>
    <definedName name="E" localSheetId="2">#REF!</definedName>
    <definedName name="E">#REF!</definedName>
    <definedName name="Ec" localSheetId="4">#REF!</definedName>
    <definedName name="Ec">#REF!</definedName>
    <definedName name="Ec3Span" localSheetId="4">#REF!</definedName>
    <definedName name="Ec3Span">#REF!</definedName>
    <definedName name="edgh" localSheetId="4">#REF!</definedName>
    <definedName name="edgh" localSheetId="3">#REF!</definedName>
    <definedName name="edgh">#REF!</definedName>
    <definedName name="edit__home__del__branch_\f" localSheetId="4">#REF!</definedName>
    <definedName name="edit__home__del__branch_\f" localSheetId="3">#REF!</definedName>
    <definedName name="edit__home__del__branch_\f">#REF!</definedName>
    <definedName name="edtgh" localSheetId="4">#REF!</definedName>
    <definedName name="edtgh" localSheetId="3">#REF!</definedName>
    <definedName name="edtgh">#REF!</definedName>
    <definedName name="EE" localSheetId="4">#REF!</definedName>
    <definedName name="EE" localSheetId="3">#REF!</definedName>
    <definedName name="EE">#REF!</definedName>
    <definedName name="eee" localSheetId="4">[20]을!#REF!</definedName>
    <definedName name="eee" localSheetId="3">[20]을!#REF!</definedName>
    <definedName name="eee">[20]을!#REF!</definedName>
    <definedName name="eight" localSheetId="4">#REF!</definedName>
    <definedName name="eight">#REF!</definedName>
    <definedName name="elec1" localSheetId="4">#REF!</definedName>
    <definedName name="elec1" localSheetId="2">#REF!</definedName>
    <definedName name="elec1">#REF!</definedName>
    <definedName name="elec2" localSheetId="4">#REF!</definedName>
    <definedName name="elec2" localSheetId="2">#REF!</definedName>
    <definedName name="elec2">#REF!</definedName>
    <definedName name="elec3" localSheetId="4">#REF!</definedName>
    <definedName name="elec3" localSheetId="2">#REF!</definedName>
    <definedName name="elec3">#REF!</definedName>
    <definedName name="elec4" localSheetId="4">#REF!</definedName>
    <definedName name="elec4" localSheetId="2">#REF!</definedName>
    <definedName name="elec4">#REF!</definedName>
    <definedName name="elec5" localSheetId="4">#REF!</definedName>
    <definedName name="elec5" localSheetId="2">#REF!</definedName>
    <definedName name="elec5">#REF!</definedName>
    <definedName name="elec6" localSheetId="4">#REF!</definedName>
    <definedName name="elec6" localSheetId="2">#REF!</definedName>
    <definedName name="elec6">#REF!</definedName>
    <definedName name="end" localSheetId="4">#REF!</definedName>
    <definedName name="end">#REF!</definedName>
    <definedName name="EOL" localSheetId="4">#REF!</definedName>
    <definedName name="EOL" localSheetId="2">#REF!</definedName>
    <definedName name="EOL">#REF!</definedName>
    <definedName name="Epc" localSheetId="4">#REF!</definedName>
    <definedName name="Epc">#REF!</definedName>
    <definedName name="Epc3Span" localSheetId="4">#REF!</definedName>
    <definedName name="Epc3Span">#REF!</definedName>
    <definedName name="EQMOB" localSheetId="4">#REF!</definedName>
    <definedName name="EQMOB" localSheetId="2">#REF!</definedName>
    <definedName name="EQMOB">#REF!</definedName>
    <definedName name="Eslab" localSheetId="4">#REF!</definedName>
    <definedName name="Eslab">#REF!</definedName>
    <definedName name="ex_joint" localSheetId="4">#REF!</definedName>
    <definedName name="ex_joint" localSheetId="2">#REF!</definedName>
    <definedName name="ex_joint">#REF!</definedName>
    <definedName name="F" localSheetId="4">#REF!</definedName>
    <definedName name="F" localSheetId="3">#REF!</definedName>
    <definedName name="F">#REF!</definedName>
    <definedName name="Fci" localSheetId="4">#REF!</definedName>
    <definedName name="Fci">#REF!</definedName>
    <definedName name="FF" localSheetId="4">#REF!</definedName>
    <definedName name="FF" localSheetId="3">#REF!</definedName>
    <definedName name="FF">#REF!</definedName>
    <definedName name="FG10TBTB2RT" localSheetId="4">#REF!</definedName>
    <definedName name="FG10TBTB2RT" localSheetId="3">#REF!</definedName>
    <definedName name="FG10TBTB2RT">#REF!</definedName>
    <definedName name="FG12TBTB2RTDKDKGMLRT" localSheetId="4">[24]협조전!#REF!</definedName>
    <definedName name="FG12TBTB2RTDKDKGMLRT" localSheetId="3">[24]협조전!#REF!</definedName>
    <definedName name="FG12TBTB2RTDKDKGMLRT">[24]협조전!#REF!</definedName>
    <definedName name="FGrkbs7tbtbsprt" localSheetId="4">[25]전체현황!#REF!</definedName>
    <definedName name="FGrkbs7tbtbsprt" localSheetId="3">[25]전체현황!#REF!</definedName>
    <definedName name="FGrkbs7tbtbsprt">[25]전체현황!#REF!</definedName>
    <definedName name="FGRKRKRKRKRKRKRKRKRKRKRKRKRKRKR" localSheetId="4">#REF!</definedName>
    <definedName name="FGRKRKRKRKRKRKRKRKRKRKRKRKRKRKR">#REF!</definedName>
    <definedName name="fgRKRKRKRKRKRKRKRKRKTBTB1RTDKDK" localSheetId="4">'[26]#REF'!#REF!</definedName>
    <definedName name="fgRKRKRKRKRKRKRKRKRKTBTB1RTDKDK" localSheetId="3">'[26]#REF'!#REF!</definedName>
    <definedName name="fgRKRKRKRKRKRKRKRKRKTBTB1RTDKDK">'[26]#REF'!#REF!</definedName>
    <definedName name="FGRKRKRKRKRKRKTBTB1RTDKDK" localSheetId="4">'[26]#REF'!#REF!</definedName>
    <definedName name="FGRKRKRKRKRKRKTBTB1RTDKDK" localSheetId="3">'[26]#REF'!#REF!</definedName>
    <definedName name="FGRKRKRKRKRKRKTBTB1RTDKDK">'[26]#REF'!#REF!</definedName>
    <definedName name="five" localSheetId="4">#REF!</definedName>
    <definedName name="five">#REF!</definedName>
    <definedName name="FLG" localSheetId="4">#REF!</definedName>
    <definedName name="FLG" localSheetId="2">#REF!</definedName>
    <definedName name="FLG">#REF!</definedName>
    <definedName name="FLG_Orifice" localSheetId="4">#REF!</definedName>
    <definedName name="FLG_Orifice" localSheetId="2">#REF!</definedName>
    <definedName name="FLG_Orifice">#REF!</definedName>
    <definedName name="four" localSheetId="4">#REF!</definedName>
    <definedName name="four">#REF!</definedName>
    <definedName name="Fpu" localSheetId="4">#REF!</definedName>
    <definedName name="Fpu">#REF!</definedName>
    <definedName name="Fpy" localSheetId="4">#REF!</definedName>
    <definedName name="Fpy">#REF!</definedName>
    <definedName name="FS" localSheetId="4">[1]원본1!#REF!</definedName>
    <definedName name="FS" localSheetId="3">[1]원본1!#REF!</definedName>
    <definedName name="FS">[1]원본1!#REF!</definedName>
    <definedName name="F이" localSheetId="4">#REF!</definedName>
    <definedName name="F이">#REF!</definedName>
    <definedName name="F일" localSheetId="4">#REF!</definedName>
    <definedName name="F일">#REF!</definedName>
    <definedName name="G" localSheetId="4">#REF!</definedName>
    <definedName name="G">#REF!</definedName>
    <definedName name="g_탩Y" localSheetId="4">'[27]주소(한문)'!#REF!</definedName>
    <definedName name="g_탩Y" localSheetId="3">'[27]주소(한문)'!#REF!</definedName>
    <definedName name="g_탩Y">'[27]주소(한문)'!#REF!</definedName>
    <definedName name="GAB" localSheetId="4">[20]을!#REF!</definedName>
    <definedName name="GAB" localSheetId="3">[20]을!#REF!</definedName>
    <definedName name="GAB">[20]을!#REF!</definedName>
    <definedName name="gate" localSheetId="4">#REF!</definedName>
    <definedName name="gate" localSheetId="2">#REF!</definedName>
    <definedName name="gate">#REF!</definedName>
    <definedName name="GCODE">#N/A</definedName>
    <definedName name="GD" localSheetId="4">[1]원본1!#REF!</definedName>
    <definedName name="GD" localSheetId="3">[1]원본1!#REF!</definedName>
    <definedName name="GD">[1]원본1!#REF!</definedName>
    <definedName name="GG" localSheetId="4">#REF!</definedName>
    <definedName name="GG" localSheetId="3">#REF!</definedName>
    <definedName name="GG">#REF!</definedName>
    <definedName name="ggg">[28]관람석제출!$A$4:$F$146</definedName>
    <definedName name="ggggggg">'[29]임차품의(농조)'!$V$14:$AC$14</definedName>
    <definedName name="gggggggggg">'[29]임차품의(농조)'!$V$16:$AC$16</definedName>
    <definedName name="ggggggggggg">'[29]임차품의(농조)'!$V$18:$AC$18</definedName>
    <definedName name="GJ" localSheetId="4">[1]원본1!#REF!</definedName>
    <definedName name="GJ" localSheetId="3">[1]원본1!#REF!</definedName>
    <definedName name="GJ">[1]원본1!#REF!</definedName>
    <definedName name="globe" localSheetId="4">#REF!</definedName>
    <definedName name="globe" localSheetId="2">#REF!</definedName>
    <definedName name="globe">#REF!</definedName>
    <definedName name="GONGJONG" localSheetId="4">#REF!</definedName>
    <definedName name="GONGJONG" localSheetId="2">#REF!</definedName>
    <definedName name="GONGJONG">#REF!</definedName>
    <definedName name="GPRIC">#N/A</definedName>
    <definedName name="gt" localSheetId="4">#REF!</definedName>
    <definedName name="gt">#REF!</definedName>
    <definedName name="GUBUN">#N/A</definedName>
    <definedName name="GuidText" localSheetId="4">#REF!</definedName>
    <definedName name="GuidText">#REF!</definedName>
    <definedName name="GV" localSheetId="4">#REF!</definedName>
    <definedName name="GV" localSheetId="3">#REF!</definedName>
    <definedName name="GV">#REF!</definedName>
    <definedName name="H" localSheetId="4">#REF!</definedName>
    <definedName name="H">#REF!</definedName>
    <definedName name="han_code" localSheetId="3">[19]!han_code</definedName>
    <definedName name="han_code">[19]!han_code</definedName>
    <definedName name="hh" localSheetId="4" hidden="1">{#N/A,#N/A,FALSE,"명세표"}</definedName>
    <definedName name="hh" localSheetId="3">#REF!</definedName>
    <definedName name="hh">#REF!</definedName>
    <definedName name="hhdgh">'[29]임차품의(농조)'!$V$24:$AC$24</definedName>
    <definedName name="hhh">[28]관람석제출!$A$4:$F$146</definedName>
    <definedName name="HHHH">[22]원형맨홀수량!$L$16</definedName>
    <definedName name="hhhhhhhh">'[29]임차품의(농조)'!$V$20:$AC$20</definedName>
    <definedName name="hhhhhhhhhhhhhh">'[29]임차품의(농조)'!$V$21:$AC$21</definedName>
    <definedName name="HJ" localSheetId="4">[1]원본1!#REF!</definedName>
    <definedName name="HJ" localSheetId="3">[1]원본1!#REF!</definedName>
    <definedName name="HJ">[1]원본1!#REF!</definedName>
    <definedName name="HOHOHO" localSheetId="4">#REF!</definedName>
    <definedName name="HOHOHO">#REF!</definedName>
    <definedName name="Hs" localSheetId="4">#REF!</definedName>
    <definedName name="Hs">#REF!</definedName>
    <definedName name="H사" localSheetId="4">#REF!</definedName>
    <definedName name="H사">#REF!</definedName>
    <definedName name="H삼" localSheetId="4">#REF!</definedName>
    <definedName name="H삼">#REF!</definedName>
    <definedName name="H이" localSheetId="4">#REF!</definedName>
    <definedName name="H이">#REF!</definedName>
    <definedName name="H일" localSheetId="4">#REF!</definedName>
    <definedName name="H일">#REF!</definedName>
    <definedName name="i" localSheetId="4">[1]원본1!#REF!</definedName>
    <definedName name="i" localSheetId="3">[1]원본1!#REF!</definedName>
    <definedName name="i">[1]원본1!#REF!</definedName>
    <definedName name="ID" localSheetId="4">#REF!,#REF!</definedName>
    <definedName name="ID">'[21]Y-WORK'!$I$390:$I$614,'[21]Y-WORK'!$I$624:$I$647</definedName>
    <definedName name="il" localSheetId="4">#REF!</definedName>
    <definedName name="il" localSheetId="3">#REF!</definedName>
    <definedName name="il">#REF!</definedName>
    <definedName name="INDEX" localSheetId="4">#REF!</definedName>
    <definedName name="INDEX" localSheetId="3">#REF!</definedName>
    <definedName name="INDEX">#REF!</definedName>
    <definedName name="ir2rtcfr3c1r4c26rtqu" localSheetId="4">#REF!</definedName>
    <definedName name="ir2rtcfr3c1r4c26rtqu">#REF!</definedName>
    <definedName name="IT" localSheetId="4">#REF!</definedName>
    <definedName name="IT" localSheetId="3">#REF!</definedName>
    <definedName name="IT">#REF!</definedName>
    <definedName name="J" localSheetId="4">#REF!</definedName>
    <definedName name="J">#REF!</definedName>
    <definedName name="ja" localSheetId="4">#REF!</definedName>
    <definedName name="ja">#REF!</definedName>
    <definedName name="JACK50TON">[30]가시설수량!$AE$203</definedName>
    <definedName name="JG" localSheetId="4">[1]원본1!#REF!</definedName>
    <definedName name="JG" localSheetId="3">[1]원본1!#REF!</definedName>
    <definedName name="JG">[1]원본1!#REF!</definedName>
    <definedName name="JIHO" localSheetId="4">#REF!</definedName>
    <definedName name="JIHO">#REF!</definedName>
    <definedName name="Joint3" localSheetId="4">[31]입력DATA!#REF!</definedName>
    <definedName name="Joint3" localSheetId="3">[31]입력DATA!#REF!</definedName>
    <definedName name="Joint3">[31]입력DATA!#REF!</definedName>
    <definedName name="Joint4" localSheetId="4">[31]입력DATA!#REF!</definedName>
    <definedName name="Joint4" localSheetId="3">[31]입력DATA!#REF!</definedName>
    <definedName name="Joint4">[31]입력DATA!#REF!</definedName>
    <definedName name="K" localSheetId="4">[32]세목별!#REF!</definedName>
    <definedName name="K" localSheetId="3">[32]세목별!#REF!</definedName>
    <definedName name="K">[32]세목별!#REF!</definedName>
    <definedName name="KA" localSheetId="4">[33]MOTOR!$B$61:$E$68</definedName>
    <definedName name="KA">[34]MOTOR!$B$61:$E$68</definedName>
    <definedName name="Ka일" localSheetId="4">#REF!</definedName>
    <definedName name="Ka일">#REF!</definedName>
    <definedName name="Ka투" localSheetId="4">#REF!</definedName>
    <definedName name="Ka투">#REF!</definedName>
    <definedName name="Kea" localSheetId="4">#REF!</definedName>
    <definedName name="Kea">#REF!</definedName>
    <definedName name="Kh" localSheetId="4">#REF!</definedName>
    <definedName name="Kh">#REF!</definedName>
    <definedName name="kim" localSheetId="4">#REF!</definedName>
    <definedName name="kim">#REF!</definedName>
    <definedName name="KK" localSheetId="4">[32]세목별!#REF!</definedName>
    <definedName name="KK" localSheetId="3">[32]세목별!#REF!</definedName>
    <definedName name="KK">[32]세목별!#REF!</definedName>
    <definedName name="KNJH" localSheetId="4">[1]원본1!#REF!</definedName>
    <definedName name="KNJH" localSheetId="3">[1]원본1!#REF!</definedName>
    <definedName name="KNJH">[1]원본1!#REF!</definedName>
    <definedName name="Ko" localSheetId="4">#REF!</definedName>
    <definedName name="Ko">#REF!</definedName>
    <definedName name="Kv" localSheetId="4">#REF!</definedName>
    <definedName name="Kv">#REF!</definedName>
    <definedName name="L">#N/A</definedName>
    <definedName name="LAST" localSheetId="4">#REF!</definedName>
    <definedName name="LAST" localSheetId="3">#REF!</definedName>
    <definedName name="LAST" localSheetId="2">#REF!</definedName>
    <definedName name="LAST">#REF!</definedName>
    <definedName name="light">"Picture 1"</definedName>
    <definedName name="LINE1" localSheetId="4">#REF!</definedName>
    <definedName name="LINE1" localSheetId="3">#REF!</definedName>
    <definedName name="LINE1" localSheetId="2">#REF!</definedName>
    <definedName name="LINE1">#REF!</definedName>
    <definedName name="list01" localSheetId="4">#REF!</definedName>
    <definedName name="list01">#REF!</definedName>
    <definedName name="list02" localSheetId="4">#REF!</definedName>
    <definedName name="list02">#REF!</definedName>
    <definedName name="list03" localSheetId="4">#REF!</definedName>
    <definedName name="list03">#REF!</definedName>
    <definedName name="list04" localSheetId="4">#REF!</definedName>
    <definedName name="list04">#REF!</definedName>
    <definedName name="list05" localSheetId="4">#REF!</definedName>
    <definedName name="list05">#REF!</definedName>
    <definedName name="list06" localSheetId="4">#REF!</definedName>
    <definedName name="list06">#REF!</definedName>
    <definedName name="LO" localSheetId="4">[1]원본1!#REF!</definedName>
    <definedName name="LO" localSheetId="3">[1]원본1!#REF!</definedName>
    <definedName name="LO">[1]원본1!#REF!</definedName>
    <definedName name="LPRIC">#N/A</definedName>
    <definedName name="m" localSheetId="4">[1]원본1!#REF!</definedName>
    <definedName name="m" localSheetId="3">[1]원본1!#REF!</definedName>
    <definedName name="m">[1]원본1!#REF!</definedName>
    <definedName name="MAC" localSheetId="4">[1]원본1!#REF!</definedName>
    <definedName name="MAC" localSheetId="3">[1]원본1!#REF!</definedName>
    <definedName name="MAC">[1]원본1!#REF!</definedName>
    <definedName name="Macro10" localSheetId="3">[35]!Macro10</definedName>
    <definedName name="Macro10">[35]!Macro10</definedName>
    <definedName name="macro111" localSheetId="3">[36]!Macro5</definedName>
    <definedName name="macro111">[36]!Macro5</definedName>
    <definedName name="Macro12" localSheetId="3">[35]!Macro12</definedName>
    <definedName name="Macro12">[35]!Macro12</definedName>
    <definedName name="Macro13" localSheetId="3">[35]!Macro13</definedName>
    <definedName name="Macro13">[35]!Macro13</definedName>
    <definedName name="Macro14" localSheetId="3">[35]!Macro14</definedName>
    <definedName name="Macro14">[35]!Macro14</definedName>
    <definedName name="macro15" localSheetId="3">[36]!Macro14</definedName>
    <definedName name="macro15">[36]!Macro14</definedName>
    <definedName name="Macro5" localSheetId="3">[35]!Macro5</definedName>
    <definedName name="Macro5">[35]!Macro5</definedName>
    <definedName name="Macro6" localSheetId="3">[35]!Macro6</definedName>
    <definedName name="Macro6">[35]!Macro6</definedName>
    <definedName name="Macro7" localSheetId="3">[35]!Macro7</definedName>
    <definedName name="Macro7">[35]!Macro7</definedName>
    <definedName name="Macro8" localSheetId="3">[35]!Macro8</definedName>
    <definedName name="Macro8">[35]!Macro8</definedName>
    <definedName name="Macro9" localSheetId="3">[35]!Macro9</definedName>
    <definedName name="Macro9">[35]!Macro9</definedName>
    <definedName name="Main" localSheetId="4">#REF!</definedName>
    <definedName name="Main" localSheetId="2">#REF!</definedName>
    <definedName name="Main">#REF!</definedName>
    <definedName name="MAINPART" localSheetId="4">#REF!</definedName>
    <definedName name="MAINPART" localSheetId="2">#REF!</definedName>
    <definedName name="MAINPART">#REF!</definedName>
    <definedName name="MB" localSheetId="4">[37]인원01!#REF!</definedName>
    <definedName name="MB" localSheetId="3">[37]인원01!#REF!</definedName>
    <definedName name="MB">[37]인원01!#REF!</definedName>
    <definedName name="Mc3Span" localSheetId="4">#REF!</definedName>
    <definedName name="Mc3Span">#REF!</definedName>
    <definedName name="MONEY" localSheetId="4">#REF!,#REF!</definedName>
    <definedName name="MONEY">'[21]Y-WORK'!$F$21:$M$614,'[21]Y-WORK'!$F$624:$M$647</definedName>
    <definedName name="month" localSheetId="4">#REF!</definedName>
    <definedName name="month">#REF!</definedName>
    <definedName name="MP" localSheetId="4">#REF!</definedName>
    <definedName name="MP" localSheetId="3">#REF!</definedName>
    <definedName name="MP">#REF!</definedName>
    <definedName name="MPMOB" localSheetId="4">#REF!</definedName>
    <definedName name="MPMOB" localSheetId="2">#REF!</definedName>
    <definedName name="MPMOB">#REF!</definedName>
    <definedName name="MPRIC">#N/A</definedName>
    <definedName name="Mq" localSheetId="4">'[38]소상 "1"'!#REF!</definedName>
    <definedName name="Mq" localSheetId="3">'[38]소상 "1"'!#REF!</definedName>
    <definedName name="Mq">'[38]소상 "1"'!#REF!</definedName>
    <definedName name="MS0" localSheetId="4">[1]원본1!#REF!</definedName>
    <definedName name="MS0" localSheetId="3">[1]원본1!#REF!</definedName>
    <definedName name="MS0">[1]원본1!#REF!</definedName>
    <definedName name="MT0" localSheetId="4">[1]원본1!#REF!</definedName>
    <definedName name="MT0" localSheetId="3">[1]원본1!#REF!</definedName>
    <definedName name="MT0">[1]원본1!#REF!</definedName>
    <definedName name="MZ" localSheetId="4">#REF!</definedName>
    <definedName name="MZ" localSheetId="3">#REF!</definedName>
    <definedName name="MZ">#REF!</definedName>
    <definedName name="M당무게">[39]DATE!$E$24:$E$85</definedName>
    <definedName name="M행" localSheetId="4">#REF!</definedName>
    <definedName name="M행">#REF!</definedName>
    <definedName name="N">#N/A</definedName>
    <definedName name="needle" localSheetId="4">#REF!</definedName>
    <definedName name="needle" localSheetId="2">#REF!</definedName>
    <definedName name="needle">#REF!</definedName>
    <definedName name="NEWNAME" localSheetId="4" hidden="1">{#N/A,#N/A,FALSE,"CCTV"}</definedName>
    <definedName name="NEWNAME" localSheetId="3" hidden="1">{#N/A,#N/A,FALSE,"CCTV"}</definedName>
    <definedName name="NEWNAME" hidden="1">{#N/A,#N/A,FALSE,"CCTV"}</definedName>
    <definedName name="NHG" localSheetId="4">[1]원본1!#REF!</definedName>
    <definedName name="NHG" localSheetId="3">[1]원본1!#REF!</definedName>
    <definedName name="NHG">[1]원본1!#REF!</definedName>
    <definedName name="NIPP" localSheetId="4">#REF!</definedName>
    <definedName name="NIPP" localSheetId="2">#REF!</definedName>
    <definedName name="NIPP">#REF!</definedName>
    <definedName name="NOMU" localSheetId="4">#REF!</definedName>
    <definedName name="NOMU" localSheetId="2">#REF!</definedName>
    <definedName name="NOMU">#REF!</definedName>
    <definedName name="n이" localSheetId="4">#REF!</definedName>
    <definedName name="n이">#REF!</definedName>
    <definedName name="n이_1" localSheetId="4">#REF!</definedName>
    <definedName name="n이_1">#REF!</definedName>
    <definedName name="n이_2" localSheetId="4">#REF!</definedName>
    <definedName name="n이_2">#REF!</definedName>
    <definedName name="n일" localSheetId="4">#REF!</definedName>
    <definedName name="n일">#REF!</definedName>
    <definedName name="N행" localSheetId="4">#REF!</definedName>
    <definedName name="N행">#REF!</definedName>
    <definedName name="O" localSheetId="4">#REF!</definedName>
    <definedName name="O" localSheetId="3">#REF!</definedName>
    <definedName name="O">#REF!</definedName>
    <definedName name="one" localSheetId="4">#REF!</definedName>
    <definedName name="one">#REF!</definedName>
    <definedName name="ooo" localSheetId="4" hidden="1">'[40]6PILE  (돌출)'!#REF!</definedName>
    <definedName name="ooo" localSheetId="3" hidden="1">'[40]6PILE  (돌출)'!#REF!</definedName>
    <definedName name="ooo" hidden="1">'[40]6PILE  (돌출)'!#REF!</definedName>
    <definedName name="Order_Sheet5_List" localSheetId="4">#REF!</definedName>
    <definedName name="Order_Sheet5_List">#REF!</definedName>
    <definedName name="O행" localSheetId="4">#REF!</definedName>
    <definedName name="O행">#REF!</definedName>
    <definedName name="P">#N/A</definedName>
    <definedName name="Pa" localSheetId="4">#REF!</definedName>
    <definedName name="Pa">#REF!</definedName>
    <definedName name="pa삼" localSheetId="4">#REF!</definedName>
    <definedName name="pa삼">#REF!</definedName>
    <definedName name="Pa오" localSheetId="4">#REF!</definedName>
    <definedName name="Pa오">#REF!</definedName>
    <definedName name="PD갑지" localSheetId="4">{"Book1","예술의전당.xls"}</definedName>
    <definedName name="PD갑지" localSheetId="3">{"Book1","예술의전당.xls"}</definedName>
    <definedName name="PD갑지" localSheetId="2">{"Book1","예술의전당.xls"}</definedName>
    <definedName name="PD갑지">{"Book1","예술의전당.xls"}</definedName>
    <definedName name="PersonSelectionRange" localSheetId="4">#REF!</definedName>
    <definedName name="PersonSelectionRange">#REF!</definedName>
    <definedName name="PF">#N/A</definedName>
    <definedName name="PILE규격" localSheetId="4">#REF!</definedName>
    <definedName name="PILE규격" localSheetId="3">#REF!</definedName>
    <definedName name="PILE규격">#REF!</definedName>
    <definedName name="PILE길이">[30]가시설수량!$AE$13</definedName>
    <definedName name="PIPE" localSheetId="4">#REF!</definedName>
    <definedName name="PIPE" localSheetId="2">#REF!</definedName>
    <definedName name="PIPE">#REF!</definedName>
    <definedName name="pjt" localSheetId="4">#REF!</definedName>
    <definedName name="pjt">#REF!</definedName>
    <definedName name="plint_titles" localSheetId="4">#REF!</definedName>
    <definedName name="plint_titles">#REF!</definedName>
    <definedName name="PLUG" localSheetId="4">#REF!</definedName>
    <definedName name="PLUG" localSheetId="2">#REF!</definedName>
    <definedName name="PLUG">#REF!</definedName>
    <definedName name="PNAME" localSheetId="4">#REF!</definedName>
    <definedName name="PNAME">#REF!</definedName>
    <definedName name="POR11C45R141C45RTSKS15C5LRTHR5C" localSheetId="4">'[26]조건 (A)'!#REF!</definedName>
    <definedName name="POR11C45R141C45RTSKS15C5LRTHR5C" localSheetId="3">'[26]조건 (A)'!#REF!</definedName>
    <definedName name="POR11C45R141C45RTSKS15C5LRTHR5C">'[26]조건 (A)'!#REF!</definedName>
    <definedName name="POR121175C2054RTSKS15C6LRTHDLRT" localSheetId="4">#REF!</definedName>
    <definedName name="POR121175C2054RTSKS15C6LRTHDLRT">#REF!</definedName>
    <definedName name="POR16C16R589C41RTSKS15C6LRTHR8C" localSheetId="4">'[26]조건 (A)'!#REF!</definedName>
    <definedName name="POR16C16R589C41RTSKS15C6LRTHR8C" localSheetId="3">'[26]조건 (A)'!#REF!</definedName>
    <definedName name="POR16C16R589C41RTSKS15C6LRTHR8C">'[26]조건 (A)'!#REF!</definedName>
    <definedName name="por1c1r235c17m" localSheetId="4">#REF!</definedName>
    <definedName name="por1c1r235c17m">#REF!</definedName>
    <definedName name="POR3C1R50C13RTSKS15C5LRTHDLRTMT" localSheetId="4">'[26]조건 (A)'!#REF!</definedName>
    <definedName name="POR3C1R50C13RTSKS15C5LRTHDLRTMT" localSheetId="3">'[26]조건 (A)'!#REF!</definedName>
    <definedName name="POR3C1R50C13RTSKS15C5LRTHDLRTMT">'[26]조건 (A)'!#REF!</definedName>
    <definedName name="POR3C37R54C40RTSQLBP2PRTHDLTBDL" localSheetId="4">'[23]#REF'!#REF!</definedName>
    <definedName name="POR3C37R54C40RTSQLBP2PRTHDLTBDL" localSheetId="3">'[23]#REF'!#REF!</definedName>
    <definedName name="POR3C37R54C40RTSQLBP2PRTHDLTBDL">'[23]#REF'!#REF!</definedName>
    <definedName name="POR3C41R52C44RTSKS13C5LRTHDLTBD" localSheetId="4">'[23]#REF'!#REF!</definedName>
    <definedName name="POR3C41R52C44RTSKS13C5LRTHDLTBD" localSheetId="3">'[23]#REF'!#REF!</definedName>
    <definedName name="POR3C41R52C44RTSKS13C5LRTHDLTBD">'[23]#REF'!#REF!</definedName>
    <definedName name="POR3C56R44C76RTSKS15C5LRTHDLTBD" localSheetId="4">'[23]#REF'!#REF!</definedName>
    <definedName name="POR3C56R44C76RTSKS15C5LRTHDLTBD" localSheetId="3">'[23]#REF'!#REF!</definedName>
    <definedName name="POR3C56R44C76RTSKS15C5LRTHDLTBD">'[23]#REF'!#REF!</definedName>
    <definedName name="POR3C77R61C83RTSKS15C5LRTHDLTBD" localSheetId="4">'[23]#REF'!#REF!</definedName>
    <definedName name="POR3C77R61C83RTSKS15C5LRTHDLTBD" localSheetId="3">'[23]#REF'!#REF!</definedName>
    <definedName name="POR3C77R61C83RTSKS15C5LRTHDLTBD">'[23]#REF'!#REF!</definedName>
    <definedName name="POR458C2054RTSKS15C6LRTHDLRTM4T" localSheetId="4">#REF!</definedName>
    <definedName name="POR458C2054RTSKS15C6LRTHDLRTM4T">#REF!</definedName>
    <definedName name="POR6C20R55C38RTSKS13C5LRTHDLTBD" localSheetId="4">'[23]#REF'!#REF!</definedName>
    <definedName name="POR6C20R55C38RTSKS13C5LRTHDLTBD" localSheetId="3">'[23]#REF'!#REF!</definedName>
    <definedName name="POR6C20R55C38RTSKS13C5LRTHDLTBD">'[23]#REF'!#REF!</definedName>
    <definedName name="POR7280C116RTSKS15C6LRTHR26C116" localSheetId="4">#REF!</definedName>
    <definedName name="POR7280C116RTSKS15C6LRTHR26C116">#REF!</definedName>
    <definedName name="POR7C2R55C18RTSKS13C5LRTHDLTBDL" localSheetId="4">'[23]#REF'!#REF!</definedName>
    <definedName name="POR7C2R55C18RTSKS13C5LRTHDLTBDL" localSheetId="3">'[23]#REF'!#REF!</definedName>
    <definedName name="POR7C2R55C18RTSKS13C5LRTHDLTBDL">'[23]#REF'!#REF!</definedName>
    <definedName name="POR7C2R58C18RTSKS13C5LRTHDLTBDL" localSheetId="4">'[26]조건 (A)'!#REF!</definedName>
    <definedName name="POR7C2R58C18RTSKS13C5LRTHDLTBDL" localSheetId="3">'[26]조건 (A)'!#REF!</definedName>
    <definedName name="POR7C2R58C18RTSKS13C5LRTHDLTBDL">'[26]조건 (A)'!#REF!</definedName>
    <definedName name="POR7C77R72C83RTSKS13C5LRTHDLTBD" localSheetId="4">'[23]#REF'!#REF!</definedName>
    <definedName name="POR7C77R72C83RTSKS13C5LRTHDLTBD" localSheetId="3">'[23]#REF'!#REF!</definedName>
    <definedName name="POR7C77R72C83RTSKS13C5LRTHDLTBD">'[23]#REF'!#REF!</definedName>
    <definedName name="por840c3542RTsks12c4lRTm1TB0TB5" localSheetId="4">#REF!</definedName>
    <definedName name="por840c3542RTsks12c4lRTm1TB0TB5" localSheetId="3">#REF!</definedName>
    <definedName name="por840c3542RTsks12c4lRTm1TB0TB5">#REF!</definedName>
    <definedName name="POR8C46R200C54RTSKS13C6LRTHR3C4" localSheetId="4">'[23]#REF'!#REF!</definedName>
    <definedName name="POR8C46R200C54RTSKS13C6LRTHR3C4" localSheetId="3">'[23]#REF'!#REF!</definedName>
    <definedName name="POR8C46R200C54RTSKS13C6LRTHR3C4">'[23]#REF'!#REF!</definedName>
    <definedName name="pound" localSheetId="4">#REF!</definedName>
    <definedName name="pound" localSheetId="2">#REF!</definedName>
    <definedName name="pound">#REF!</definedName>
    <definedName name="pp" localSheetId="4">#REF!</definedName>
    <definedName name="pp" localSheetId="3">#REF!</definedName>
    <definedName name="pp">#REF!</definedName>
    <definedName name="pppppp" localSheetId="4">#REF!</definedName>
    <definedName name="pppppp" localSheetId="3">#REF!</definedName>
    <definedName name="pppppp">#REF!</definedName>
    <definedName name="Pr" localSheetId="4">#REF!</definedName>
    <definedName name="Pr">#REF!</definedName>
    <definedName name="print" localSheetId="4">[41]시험장S자로가로등공사!#REF!</definedName>
    <definedName name="print" localSheetId="3">[41]시험장S자로가로등공사!#REF!</definedName>
    <definedName name="print">[41]시험장S자로가로등공사!#REF!</definedName>
    <definedName name="_xlnm.Print_Area" localSheetId="0">'공사비 내역서'!$B$3:$N$31</definedName>
    <definedName name="_xlnm.Print_Area" localSheetId="4">'사진철(참고)'!$A$1:$J$37</definedName>
    <definedName name="_xlnm.Print_Area" localSheetId="2">총괄집계표!$A$1:$K$21</definedName>
    <definedName name="_xlnm.Print_Area">#REF!</definedName>
    <definedName name="Print_Area_MI" localSheetId="4">#REF!</definedName>
    <definedName name="Print_Area_MI" localSheetId="3">#REF!</definedName>
    <definedName name="Print_Area_MI" localSheetId="2">#REF!</definedName>
    <definedName name="Print_Area_MI">#REF!</definedName>
    <definedName name="PRINT_AREA_MI1" localSheetId="4">#REF!</definedName>
    <definedName name="PRINT_AREA_MI1">#REF!</definedName>
    <definedName name="PRINT_STYLE" localSheetId="4">[42]대공종!#REF!</definedName>
    <definedName name="PRINT_STYLE" localSheetId="3">[42]대공종!#REF!</definedName>
    <definedName name="PRINT_STYLE">[42]대공종!#REF!</definedName>
    <definedName name="print_styles" localSheetId="4">#REF!</definedName>
    <definedName name="print_styles">#REF!</definedName>
    <definedName name="PRINT_TITLE" localSheetId="4">#REF!</definedName>
    <definedName name="PRINT_TITLE" localSheetId="2">#REF!</definedName>
    <definedName name="PRINT_TITLE">#REF!</definedName>
    <definedName name="_xlnm.Print_Titles" localSheetId="0">'공사비 내역서'!$3:$5</definedName>
    <definedName name="_xlnm.Print_Titles" localSheetId="4">#REF!</definedName>
    <definedName name="_xlnm.Print_Titles" localSheetId="3">'실링재 신축줄눈'!$1:$5</definedName>
    <definedName name="_xlnm.Print_Titles" localSheetId="2">#REF!</definedName>
    <definedName name="_xlnm.Print_Titles">#REF!</definedName>
    <definedName name="PRINT_TITLES_MI" localSheetId="4">#REF!</definedName>
    <definedName name="PRINT_TITLES_MI" localSheetId="3">#REF!</definedName>
    <definedName name="PRINT_TITLES_MI" localSheetId="2">#REF!</definedName>
    <definedName name="PRINT_TITLES_MI">#REF!</definedName>
    <definedName name="PRINT_TITLES_MI1" localSheetId="4">#REF!</definedName>
    <definedName name="PRINT_TITLES_MI1">#REF!</definedName>
    <definedName name="PRINT_TNFFJ" localSheetId="4">#REF!</definedName>
    <definedName name="PRINT_TNFFJ">#REF!</definedName>
    <definedName name="Printed_Titles" localSheetId="4">#REF!</definedName>
    <definedName name="Printed_Titles">#REF!</definedName>
    <definedName name="PS15C4LRTOR5C1R1000C10RTHR3C1R4" localSheetId="4">'[23]#REF'!#REF!</definedName>
    <definedName name="PS15C4LRTOR5C1R1000C10RTHR3C1R4" localSheetId="3">'[23]#REF'!#REF!</definedName>
    <definedName name="PS15C4LRTOR5C1R1000C10RTHR3C1R4">'[23]#REF'!#REF!</definedName>
    <definedName name="PSKS12C4LRTOR6C73R45C74RTHDLRTM" localSheetId="4">#REF!</definedName>
    <definedName name="PSKS12C4LRTOR6C73R45C74RTHDLRTM" localSheetId="3">#REF!</definedName>
    <definedName name="PSKS12C4LRTOR6C73R45C74RTHDLRTM">#REF!</definedName>
    <definedName name="PSKS12C4LRTOR9C1R47C10RTHDLRTM3" localSheetId="4">#REF!</definedName>
    <definedName name="PSKS12C4LRTOR9C1R47C10RTHDLRTM3" localSheetId="3">#REF!</definedName>
    <definedName name="PSKS12C4LRTOR9C1R47C10RTHDLRTM3">#REF!</definedName>
    <definedName name="PSKS15C6LRTOR3C76R62C88RTM1TB0T" localSheetId="4">#REF!</definedName>
    <definedName name="PSKS15C6LRTOR3C76R62C88RTM1TB0T" localSheetId="3">#REF!</definedName>
    <definedName name="PSKS15C6LRTOR3C76R62C88RTM1TB0T">#REF!</definedName>
    <definedName name="Psqlbp4lRTOR6C15R45C16RTHDLRTM0" localSheetId="4">#REF!</definedName>
    <definedName name="Psqlbp4lRTOR6C15R45C16RTHDLRTM0" localSheetId="3">#REF!</definedName>
    <definedName name="Psqlbp4lRTOR6C15R45C16RTHDLRTM0">#REF!</definedName>
    <definedName name="Psqlbp4lRTOR6C15R45C16RTHDLRTM7" localSheetId="4">#REF!</definedName>
    <definedName name="Psqlbp4lRTOR6C15R45C16RTHDLRTM7" localSheetId="3">#REF!</definedName>
    <definedName name="Psqlbp4lRTOR6C15R45C16RTHDLRTM7">#REF!</definedName>
    <definedName name="P행" localSheetId="4">#REF!</definedName>
    <definedName name="P행">#REF!</definedName>
    <definedName name="Qe앨" localSheetId="4">#REF!</definedName>
    <definedName name="Qe앨">#REF!</definedName>
    <definedName name="QQ" localSheetId="4">[1]원본1!#REF!</definedName>
    <definedName name="QQ" localSheetId="3">[1]원본1!#REF!</definedName>
    <definedName name="QQ">[1]원본1!#REF!</definedName>
    <definedName name="qu" localSheetId="4">#REF!</definedName>
    <definedName name="qu">#REF!</definedName>
    <definedName name="QUQU">[43]남양시작동자105노65기1.3화1.2!$A$2:$G$882</definedName>
    <definedName name="QYQY">[43]남양시작동자105노65기1.3화1.2!$A$2:$G$882</definedName>
    <definedName name="q디" localSheetId="4">#REF!</definedName>
    <definedName name="q디">#REF!</definedName>
    <definedName name="q앨" localSheetId="4">#REF!</definedName>
    <definedName name="q앨">#REF!</definedName>
    <definedName name="Q행" localSheetId="4">#REF!</definedName>
    <definedName name="Q행">#REF!</definedName>
    <definedName name="R_">#N/A</definedName>
    <definedName name="RE_SIZE" localSheetId="4">#REF!</definedName>
    <definedName name="RE_SIZE" localSheetId="2">#REF!</definedName>
    <definedName name="RE_SIZE">#REF!</definedName>
    <definedName name="RECORD" localSheetId="4">[1]원본1!#REF!</definedName>
    <definedName name="RECORD" localSheetId="3">[1]원본1!#REF!</definedName>
    <definedName name="RECORD">[1]원본1!#REF!</definedName>
    <definedName name="RecordCount" localSheetId="4">#REF!</definedName>
    <definedName name="RecordCount">#REF!</definedName>
    <definedName name="_xlnm.Recorder" localSheetId="4">#REF!</definedName>
    <definedName name="_xlnm.Recorder">#REF!</definedName>
    <definedName name="RED" localSheetId="4">#REF!</definedName>
    <definedName name="RED" localSheetId="2">#REF!</definedName>
    <definedName name="RED">#REF!</definedName>
    <definedName name="rff" localSheetId="4">[20]을!#REF!</definedName>
    <definedName name="rff" localSheetId="3">[20]을!#REF!</definedName>
    <definedName name="rff">[20]을!#REF!</definedName>
    <definedName name="RH" localSheetId="4">'[44]실행내역서 '!#REF!</definedName>
    <definedName name="RH" localSheetId="3">'[44]실행내역서 '!#REF!</definedName>
    <definedName name="RH" localSheetId="2">'[44]실행내역서 '!#REF!</definedName>
    <definedName name="RH">'[44]실행내역서 '!#REF!</definedName>
    <definedName name="rlr" localSheetId="4">#REF!</definedName>
    <definedName name="rlr">#REF!</definedName>
    <definedName name="Rl이" localSheetId="4">#REF!</definedName>
    <definedName name="Rl이">#REF!</definedName>
    <definedName name="Rl일" localSheetId="4">#REF!</definedName>
    <definedName name="Rl일">#REF!</definedName>
    <definedName name="RRR" hidden="1">[3]울산시산표!$G$1:$G$1019</definedName>
    <definedName name="RTCLDLRTDK" localSheetId="4">'[27]주소(한문)'!#REF!</definedName>
    <definedName name="RTCLDLRTDK" localSheetId="3">'[27]주소(한문)'!#REF!</definedName>
    <definedName name="RTCLDLRTDK">'[27]주소(한문)'!#REF!</definedName>
    <definedName name="RYANG" localSheetId="4">#REF!</definedName>
    <definedName name="RYANG">#REF!</definedName>
    <definedName name="r견적" localSheetId="4" hidden="1">{#N/A,#N/A,FALSE,"전력간선"}</definedName>
    <definedName name="r견적" localSheetId="3" hidden="1">{#N/A,#N/A,FALSE,"전력간선"}</definedName>
    <definedName name="r견적" hidden="1">{#N/A,#N/A,FALSE,"전력간선"}</definedName>
    <definedName name="R행" localSheetId="4">#REF!</definedName>
    <definedName name="R행">#REF!</definedName>
    <definedName name="S">[39]DATE!$I$24:$I$85</definedName>
    <definedName name="SAN" localSheetId="4">[20]을!#REF!</definedName>
    <definedName name="SAN" localSheetId="3">[20]을!#REF!</definedName>
    <definedName name="SAN">[20]을!#REF!</definedName>
    <definedName name="SCODE">#N/A</definedName>
    <definedName name="SD" localSheetId="4">[1]원본1!#REF!</definedName>
    <definedName name="SD" localSheetId="3">[1]원본1!#REF!</definedName>
    <definedName name="SD">[1]원본1!#REF!</definedName>
    <definedName name="selection" localSheetId="4">#REF!</definedName>
    <definedName name="selection">#REF!</definedName>
    <definedName name="seven" localSheetId="4">#REF!</definedName>
    <definedName name="seven">#REF!</definedName>
    <definedName name="SF" hidden="1">'[3]#REF'!$G$1:$G$1019</definedName>
    <definedName name="sheetName" localSheetId="4">#REF!</definedName>
    <definedName name="sheetName">#REF!</definedName>
    <definedName name="sheetNo" localSheetId="4">#REF!</definedName>
    <definedName name="sheetNo">#REF!</definedName>
    <definedName name="SheetNumber" localSheetId="4">#REF!</definedName>
    <definedName name="SheetNumber">#REF!</definedName>
    <definedName name="six" localSheetId="4">#REF!</definedName>
    <definedName name="six">#REF!</definedName>
    <definedName name="SIZE" localSheetId="4">#REF!</definedName>
    <definedName name="SIZE" localSheetId="2">#REF!</definedName>
    <definedName name="SIZE">#REF!</definedName>
    <definedName name="SIZEC" localSheetId="4">#REF!</definedName>
    <definedName name="SIZEC" localSheetId="2">#REF!</definedName>
    <definedName name="SIZEC">#REF!</definedName>
    <definedName name="SJ" localSheetId="4">{"Book1","예술의전당.xls"}</definedName>
    <definedName name="SJ" localSheetId="3">{"Book1","예술의전당.xls"}</definedName>
    <definedName name="SJ" localSheetId="2">{"Book1","예술의전당.xls"}</definedName>
    <definedName name="SJ">{"Book1","예술의전당.xls"}</definedName>
    <definedName name="SOL" localSheetId="4">#REF!</definedName>
    <definedName name="SOL" localSheetId="2">#REF!</definedName>
    <definedName name="SOL">#REF!</definedName>
    <definedName name="SPECI" localSheetId="4">#REF!</definedName>
    <definedName name="SPECI">#REF!</definedName>
    <definedName name="SPTYPE1" localSheetId="4">#REF!</definedName>
    <definedName name="SPTYPE1" localSheetId="3">#REF!</definedName>
    <definedName name="SPTYPE1">#REF!</definedName>
    <definedName name="ss">'[45]토공(우물통,기타) '!$V$22:$AG$47</definedName>
    <definedName name="SSS" localSheetId="4">#REF!</definedName>
    <definedName name="SSS" localSheetId="2">#REF!</definedName>
    <definedName name="SSS">#REF!</definedName>
    <definedName name="SSSS" hidden="1">'[3]운영도(변경후)'!$G$1:$G$1019</definedName>
    <definedName name="SSSSSSS" hidden="1">[3]수리결과!$G$1:$G$1019</definedName>
    <definedName name="steam_trap" localSheetId="4">#REF!</definedName>
    <definedName name="steam_trap" localSheetId="2">#REF!</definedName>
    <definedName name="steam_trap">#REF!</definedName>
    <definedName name="Strand가닥수" localSheetId="4">#REF!</definedName>
    <definedName name="Strand가닥수">#REF!</definedName>
    <definedName name="Strand단면적" localSheetId="4">#REF!</definedName>
    <definedName name="Strand단면적">#REF!</definedName>
    <definedName name="Strand직경" localSheetId="4">#REF!</definedName>
    <definedName name="Strand직경">#REF!</definedName>
    <definedName name="SubDic" localSheetId="4">#REF!</definedName>
    <definedName name="SubDic" localSheetId="2">#REF!</definedName>
    <definedName name="SubDic">#REF!</definedName>
    <definedName name="sum">SUM('[46](A)내역서'!$C$148:$C$163)</definedName>
    <definedName name="S행" localSheetId="4">#REF!</definedName>
    <definedName name="S행">#REF!</definedName>
    <definedName name="T">#N/A</definedName>
    <definedName name="T._A._B_____공___사" localSheetId="4">#REF!</definedName>
    <definedName name="T._A._B_____공___사">#REF!</definedName>
    <definedName name="Tb" localSheetId="4">#REF!</definedName>
    <definedName name="Tb">#REF!</definedName>
    <definedName name="Tba" localSheetId="4">#REF!</definedName>
    <definedName name="Tba">#REF!</definedName>
    <definedName name="TEAM">[47]계정!$E$3:$F$102</definedName>
    <definedName name="Ted" localSheetId="4">#REF!</definedName>
    <definedName name="Ted">#REF!</definedName>
    <definedName name="TEE" localSheetId="4">#REF!</definedName>
    <definedName name="TEE" localSheetId="2">#REF!</definedName>
    <definedName name="TEE">#REF!</definedName>
    <definedName name="Tel" localSheetId="4">#REF!</definedName>
    <definedName name="Tel">#REF!</definedName>
    <definedName name="TEMP" localSheetId="4" hidden="1">'[48]EQT-ESTN'!#REF!</definedName>
    <definedName name="TEMP" localSheetId="3" hidden="1">'[48]EQT-ESTN'!#REF!</definedName>
    <definedName name="TEMP" localSheetId="2" hidden="1">'[48]EQT-ESTN'!#REF!</definedName>
    <definedName name="TEMP" hidden="1">'[48]EQT-ESTN'!#REF!</definedName>
    <definedName name="temp_strainer" localSheetId="4">#REF!</definedName>
    <definedName name="temp_strainer" localSheetId="2">#REF!</definedName>
    <definedName name="temp_strainer">#REF!</definedName>
    <definedName name="Tendon단면적" localSheetId="4">#REF!</definedName>
    <definedName name="Tendon단면적">#REF!</definedName>
    <definedName name="TEST" localSheetId="4">#REF!</definedName>
    <definedName name="TEST" localSheetId="2">#REF!</definedName>
    <definedName name="TEST">#REF!</definedName>
    <definedName name="THK" localSheetId="4">#REF!</definedName>
    <definedName name="THK" localSheetId="2">#REF!</definedName>
    <definedName name="THK">#REF!</definedName>
    <definedName name="three" localSheetId="4">#REF!</definedName>
    <definedName name="three">#REF!</definedName>
    <definedName name="TIT" localSheetId="4">#REF!</definedName>
    <definedName name="TIT" localSheetId="3">#REF!</definedName>
    <definedName name="TIT" localSheetId="2">#REF!</definedName>
    <definedName name="TIT">#REF!</definedName>
    <definedName name="TITLE1" localSheetId="4">#REF!</definedName>
    <definedName name="TITLE1" localSheetId="2">#REF!</definedName>
    <definedName name="TITLE1">#REF!</definedName>
    <definedName name="Tl" localSheetId="4">#REF!</definedName>
    <definedName name="Tl">#REF!</definedName>
    <definedName name="TLFGOD">[49]건축내역서!$E$1,[49]건축내역서!$F$1:$F$65536</definedName>
    <definedName name="TOL" localSheetId="4">#REF!</definedName>
    <definedName name="TOL" localSheetId="2">#REF!</definedName>
    <definedName name="TOL">#REF!</definedName>
    <definedName name="TOP">#N/A</definedName>
    <definedName name="Tra" localSheetId="4">#REF!</definedName>
    <definedName name="Tra" localSheetId="3">#REF!</definedName>
    <definedName name="Tra">#REF!</definedName>
    <definedName name="trunc" localSheetId="4">#REF!</definedName>
    <definedName name="trunc">#REF!</definedName>
    <definedName name="TS0" localSheetId="4">[1]원본1!#REF!</definedName>
    <definedName name="TS0" localSheetId="3">[1]원본1!#REF!</definedName>
    <definedName name="TS0">[1]원본1!#REF!</definedName>
    <definedName name="Tsa" localSheetId="4">#REF!</definedName>
    <definedName name="Tsa">#REF!</definedName>
    <definedName name="TT0" localSheetId="4">[1]원본1!#REF!</definedName>
    <definedName name="TT0" localSheetId="3">[1]원본1!#REF!</definedName>
    <definedName name="TT0">[1]원본1!#REF!</definedName>
    <definedName name="TTT" localSheetId="4">[1]원본1!#REF!</definedName>
    <definedName name="TTT" localSheetId="3">[1]원본1!#REF!</definedName>
    <definedName name="TTT">[1]원본1!#REF!</definedName>
    <definedName name="TV" localSheetId="4">#REF!</definedName>
    <definedName name="TV">#REF!</definedName>
    <definedName name="two" localSheetId="4">#REF!</definedName>
    <definedName name="two">#REF!</definedName>
    <definedName name="T행" localSheetId="4">#REF!</definedName>
    <definedName name="T행">#REF!</definedName>
    <definedName name="U" localSheetId="4">#REF!</definedName>
    <definedName name="U">#REF!</definedName>
    <definedName name="UJI">[50]DATE!$I$24:$I$85</definedName>
    <definedName name="UL" localSheetId="4">[20]을!#REF!</definedName>
    <definedName name="UL" localSheetId="3">[20]을!#REF!</definedName>
    <definedName name="UL">[20]을!#REF!</definedName>
    <definedName name="UNION" localSheetId="4">#REF!</definedName>
    <definedName name="UNION" localSheetId="2">#REF!</definedName>
    <definedName name="UNION">#REF!</definedName>
    <definedName name="UNIT" localSheetId="4">#REF!</definedName>
    <definedName name="UNIT" localSheetId="2">#REF!</definedName>
    <definedName name="UNIT">#REF!</definedName>
    <definedName name="UNITPART" localSheetId="4">#REF!</definedName>
    <definedName name="UNITPART" localSheetId="2">#REF!</definedName>
    <definedName name="UNITPART">#REF!</definedName>
    <definedName name="UT" localSheetId="4">#REF!</definedName>
    <definedName name="UT">#REF!</definedName>
    <definedName name="uu" localSheetId="4">#REF!</definedName>
    <definedName name="uu" localSheetId="3">#REF!</definedName>
    <definedName name="uu">#REF!</definedName>
    <definedName name="U행" localSheetId="4">#REF!</definedName>
    <definedName name="U행">#REF!</definedName>
    <definedName name="VV" localSheetId="4">'[51]투자-국내2'!#REF!</definedName>
    <definedName name="VV" localSheetId="3">'[51]투자-국내2'!#REF!</definedName>
    <definedName name="VV">'[51]투자-국내2'!#REF!</definedName>
    <definedName name="VVVV" localSheetId="4" hidden="1">[3]수리결과!#REF!</definedName>
    <definedName name="VVVV" localSheetId="3" hidden="1">[3]수리결과!#REF!</definedName>
    <definedName name="VVVV" hidden="1">[3]수리결과!#REF!</definedName>
    <definedName name="VVVVVVVVV" localSheetId="4" hidden="1">#REF!</definedName>
    <definedName name="VVVVVVVVV" hidden="1">#REF!</definedName>
    <definedName name="VVVVVVVVVVVV" hidden="1">[3]울산시산표!$G$1:$G$1019</definedName>
    <definedName name="V행" localSheetId="4">#REF!</definedName>
    <definedName name="V행">#REF!</definedName>
    <definedName name="W">#N/A</definedName>
    <definedName name="wessdd" localSheetId="4">#REF!</definedName>
    <definedName name="wessdd" localSheetId="3">#REF!</definedName>
    <definedName name="wessdd">#REF!</definedName>
    <definedName name="WOL" localSheetId="4">#REF!</definedName>
    <definedName name="WOL" localSheetId="2">#REF!</definedName>
    <definedName name="WOL">#REF!</definedName>
    <definedName name="WON" localSheetId="4">[20]을!#REF!</definedName>
    <definedName name="WON" localSheetId="3">[20]을!#REF!</definedName>
    <definedName name="WON">[20]을!#REF!</definedName>
    <definedName name="WRITE" localSheetId="4" hidden="1">{#N/A,#N/A,FALSE,"CCTV"}</definedName>
    <definedName name="WRITE" localSheetId="3" hidden="1">{#N/A,#N/A,FALSE,"CCTV"}</definedName>
    <definedName name="WRITE" hidden="1">{#N/A,#N/A,FALSE,"CCTV"}</definedName>
    <definedName name="wrn.BM." localSheetId="4" hidden="1">{#N/A,#N/A,FALSE,"CCTV"}</definedName>
    <definedName name="wrn.BM." localSheetId="3" hidden="1">{#N/A,#N/A,FALSE,"CCTV"}</definedName>
    <definedName name="wrn.BM." hidden="1">{#N/A,#N/A,FALSE,"CCTV"}</definedName>
    <definedName name="wrn.test1." hidden="1">{#N/A,#N/A,FALSE,"명세표"}</definedName>
    <definedName name="wrn.교육청." localSheetId="4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Ws삼" localSheetId="4">#REF!</definedName>
    <definedName name="Ws삼">#REF!</definedName>
    <definedName name="Ws이" localSheetId="4">#REF!</definedName>
    <definedName name="Ws이">#REF!</definedName>
    <definedName name="Ws일" localSheetId="4">#REF!</definedName>
    <definedName name="Ws일">#REF!</definedName>
    <definedName name="WT" localSheetId="4">#REF!</definedName>
    <definedName name="WT" localSheetId="3">#REF!</definedName>
    <definedName name="WT">#REF!</definedName>
    <definedName name="ww" localSheetId="4">#REF!</definedName>
    <definedName name="ww" localSheetId="3">#REF!</definedName>
    <definedName name="ww">#REF!</definedName>
    <definedName name="wwwww">[52]인부신상자료!$B$2:$F$234</definedName>
    <definedName name="W행" localSheetId="4">'[53]2.대외공문'!#REF!</definedName>
    <definedName name="W행" localSheetId="3">'[53]2.대외공문'!#REF!</definedName>
    <definedName name="W행">'[53]2.대외공문'!#REF!</definedName>
    <definedName name="X">#N/A</definedName>
    <definedName name="XS0" localSheetId="4">[1]원본1!#REF!</definedName>
    <definedName name="XS0" localSheetId="3">[1]원본1!#REF!</definedName>
    <definedName name="XS0">[1]원본1!#REF!</definedName>
    <definedName name="XT0" localSheetId="4">[1]원본1!#REF!</definedName>
    <definedName name="XT0" localSheetId="3">[1]원본1!#REF!</definedName>
    <definedName name="XT0">[1]원본1!#REF!</definedName>
    <definedName name="xx" localSheetId="4">#REF!</definedName>
    <definedName name="xx" localSheetId="3">#REF!</definedName>
    <definedName name="xx">#REF!</definedName>
    <definedName name="X행" localSheetId="4">#REF!</definedName>
    <definedName name="X행">#REF!</definedName>
    <definedName name="y" localSheetId="4">#REF!</definedName>
    <definedName name="y">#REF!</definedName>
    <definedName name="y_strainer" localSheetId="4">#REF!</definedName>
    <definedName name="y_strainer" localSheetId="2">#REF!</definedName>
    <definedName name="y_strainer">#REF!</definedName>
    <definedName name="YA" localSheetId="4">[54]약품공급2!#REF!</definedName>
    <definedName name="YA" localSheetId="3">[54]약품공급2!#REF!</definedName>
    <definedName name="YA">[54]약품공급2!#REF!</definedName>
    <definedName name="year" localSheetId="4">#REF!</definedName>
    <definedName name="year">#REF!</definedName>
    <definedName name="YS0" localSheetId="4">[1]원본1!#REF!</definedName>
    <definedName name="YS0" localSheetId="3">[1]원본1!#REF!</definedName>
    <definedName name="YS0">[1]원본1!#REF!</definedName>
    <definedName name="ysu" localSheetId="4">#REF!</definedName>
    <definedName name="ysu">#REF!</definedName>
    <definedName name="YT0" localSheetId="4">[1]원본1!#REF!</definedName>
    <definedName name="YT0" localSheetId="3">[1]원본1!#REF!</definedName>
    <definedName name="YT0">[1]원본1!#REF!</definedName>
    <definedName name="yy" localSheetId="4">#REF!</definedName>
    <definedName name="yy" localSheetId="3">#REF!</definedName>
    <definedName name="yy">#REF!</definedName>
    <definedName name="Z">#N/A</definedName>
    <definedName name="ZS0" localSheetId="4">[1]원본1!#REF!</definedName>
    <definedName name="ZS0" localSheetId="3">[1]원본1!#REF!</definedName>
    <definedName name="ZS0">[1]원본1!#REF!</definedName>
    <definedName name="ZT0" localSheetId="4">[1]원본1!#REF!</definedName>
    <definedName name="ZT0" localSheetId="3">[1]원본1!#REF!</definedName>
    <definedName name="ZT0">[1]원본1!#REF!</definedName>
    <definedName name="ZZ" localSheetId="4">#REF!</definedName>
    <definedName name="ZZ" localSheetId="3">#REF!</definedName>
    <definedName name="ZZ">#REF!</definedName>
    <definedName name="ㄱ" localSheetId="4">#REF!</definedName>
    <definedName name="ㄱ">#REF!</definedName>
    <definedName name="ㄱ1" localSheetId="4">#REF!</definedName>
    <definedName name="ㄱ1" localSheetId="3">#REF!</definedName>
    <definedName name="ㄱ1">#REF!</definedName>
    <definedName name="ㄱㄱ" hidden="1">{#N/A,#N/A,FALSE,"명세표"}</definedName>
    <definedName name="가" localSheetId="4">[55]설명!#REF!</definedName>
    <definedName name="가" localSheetId="3">[55]설명!#REF!</definedName>
    <definedName name="가" localSheetId="2">[55]설명!#REF!</definedName>
    <definedName name="가">[55]설명!#REF!</definedName>
    <definedName name="가설공사">#REF!</definedName>
    <definedName name="가설하품">#N/A</definedName>
    <definedName name="간노" localSheetId="4">#REF!</definedName>
    <definedName name="간노" localSheetId="3">#REF!</definedName>
    <definedName name="간노">#REF!</definedName>
    <definedName name="간지2" localSheetId="4">[56]원가계산!#REF!</definedName>
    <definedName name="간지2" localSheetId="3">[56]원가계산!#REF!</definedName>
    <definedName name="간지2">[56]원가계산!#REF!</definedName>
    <definedName name="갑지">'[57]기성부분내역서(건축)'!$R$6:$R$8</definedName>
    <definedName name="갑지을" localSheetId="4">[58]을!#REF!</definedName>
    <definedName name="갑지을" localSheetId="3">[58]을!#REF!</definedName>
    <definedName name="갑지을">[58]을!#REF!</definedName>
    <definedName name="강단면적" localSheetId="4">#REF!</definedName>
    <definedName name="강단면적">#REF!</definedName>
    <definedName name="강성3Span" localSheetId="4">#REF!</definedName>
    <definedName name="강성3Span">#REF!</definedName>
    <definedName name="강재DATA">[30]단위수량!$A$4:$Z$7</definedName>
    <definedName name="강재규격">[30]단위수량!$B$4:$B$7</definedName>
    <definedName name="강재운반">[30]가시설수량!$AE$235</definedName>
    <definedName name="강탄성계수" localSheetId="4">#REF!</definedName>
    <definedName name="강탄성계수">#REF!</definedName>
    <definedName name="강화갑지" localSheetId="4">{"Book1","예술의전당.xls"}</definedName>
    <definedName name="강화갑지" localSheetId="3">{"Book1","예술의전당.xls"}</definedName>
    <definedName name="강화갑지" localSheetId="2">{"Book1","예술의전당.xls"}</definedName>
    <definedName name="강화갑지">{"Book1","예술의전당.xls"}</definedName>
    <definedName name="개_보_수_증_축_공_사_비" localSheetId="4">'[59]#REF'!#REF!</definedName>
    <definedName name="개_보_수_증_축_공_사_비" localSheetId="3">'[59]#REF'!#REF!</definedName>
    <definedName name="개_보_수_증_축_공_사_비">'[59]#REF'!#REF!</definedName>
    <definedName name="개요2" localSheetId="4">'[26]조건 (A)'!#REF!</definedName>
    <definedName name="개요2" localSheetId="3">'[26]조건 (A)'!#REF!</definedName>
    <definedName name="개요2">'[26]조건 (A)'!#REF!</definedName>
    <definedName name="개정번호" localSheetId="4">#REF!</definedName>
    <definedName name="개정번호">#REF!</definedName>
    <definedName name="개정일자" localSheetId="4">#REF!</definedName>
    <definedName name="개정일자">#REF!</definedName>
    <definedName name="개조" localSheetId="4">'[60]2.대외공문'!#REF!</definedName>
    <definedName name="개조" localSheetId="3">'[60]2.대외공문'!#REF!</definedName>
    <definedName name="개조">'[60]2.대외공문'!#REF!</definedName>
    <definedName name="거리" localSheetId="4">'[61]H-PILE수량집계'!#REF!</definedName>
    <definedName name="거리" localSheetId="3">'[61]H-PILE수량집계'!#REF!</definedName>
    <definedName name="거리">'[61]H-PILE수량집계'!#REF!</definedName>
    <definedName name="건물고" localSheetId="4">#REF!</definedName>
    <definedName name="건물고" localSheetId="3">#REF!</definedName>
    <definedName name="건물고">#REF!</definedName>
    <definedName name="건조수축율" localSheetId="4">#REF!</definedName>
    <definedName name="건조수축율">#REF!</definedName>
    <definedName name="건축경비">[62]건축내역서!$I$1,[62]건축내역서!$J$1:$J$65536</definedName>
    <definedName name="건축노무">[62]건축내역서!$G$1,[62]건축내역서!$H$1:$H$65536</definedName>
    <definedName name="건축재료">[62]건축내역서!$E$1,[62]건축내역서!$F$1:$F$65536</definedName>
    <definedName name="건축합계">[62]건축내역서!$K$1,[62]건축내역서!$L$1:$L$65536</definedName>
    <definedName name="겨산">[63]철거산출근거!#REF!</definedName>
    <definedName name="견적관리자_Button8_누르기" localSheetId="3">[19]!견적관리자_Button8_누르기</definedName>
    <definedName name="견적관리자_Button8_누르기">[19]!견적관리자_Button8_누르기</definedName>
    <definedName name="견적내역" localSheetId="4" hidden="1">{#N/A,#N/A,FALSE,"CCTV"}</definedName>
    <definedName name="견적내역" localSheetId="3" hidden="1">{#N/A,#N/A,FALSE,"CCTV"}</definedName>
    <definedName name="견적내역" hidden="1">{#N/A,#N/A,FALSE,"CCTV"}</definedName>
    <definedName name="견적서1" localSheetId="4">#REF!</definedName>
    <definedName name="견적서1">#REF!</definedName>
    <definedName name="견적서2" localSheetId="4">#REF!</definedName>
    <definedName name="견적서2" localSheetId="3">#REF!</definedName>
    <definedName name="견적서2">#REF!</definedName>
    <definedName name="견적서3" localSheetId="4">#REF!</definedName>
    <definedName name="견적서3">#REF!</definedName>
    <definedName name="견적서4" localSheetId="4">#REF!</definedName>
    <definedName name="견적서4">#REF!</definedName>
    <definedName name="견적서5" localSheetId="4">#REF!</definedName>
    <definedName name="견적서5">#REF!</definedName>
    <definedName name="견적서6" localSheetId="4">#REF!</definedName>
    <definedName name="견적서6">#REF!</definedName>
    <definedName name="견적서갑지" localSheetId="4">BlankMacro1</definedName>
    <definedName name="견적서갑지" localSheetId="3">BlankMacro1</definedName>
    <definedName name="견적서갑지">BlankMacro1</definedName>
    <definedName name="견적서표지" localSheetId="4">[64]대공종!#REF!</definedName>
    <definedName name="견적서표지" localSheetId="3">[64]대공종!#REF!</definedName>
    <definedName name="견적서표지">[64]대공종!#REF!</definedName>
    <definedName name="경비" localSheetId="4">#REF!</definedName>
    <definedName name="경비" localSheetId="3">#REF!</definedName>
    <definedName name="경비">#REF!</definedName>
    <definedName name="경비실내역" localSheetId="4" hidden="1">{#N/A,#N/A,FALSE,"전력간선"}</definedName>
    <definedName name="경비실내역" localSheetId="3" hidden="1">{#N/A,#N/A,FALSE,"전력간선"}</definedName>
    <definedName name="경비실내역" hidden="1">{#N/A,#N/A,FALSE,"전력간선"}</definedName>
    <definedName name="계" localSheetId="4">#REF!</definedName>
    <definedName name="계" localSheetId="3">#REF!</definedName>
    <definedName name="계">#REF!</definedName>
    <definedName name="계산" localSheetId="4">#REF!</definedName>
    <definedName name="계산" localSheetId="3">#REF!</definedName>
    <definedName name="계산">#REF!</definedName>
    <definedName name="계정">[65]계정!$A$3:$C$119</definedName>
    <definedName name="고보" localSheetId="4">#REF!</definedName>
    <definedName name="고보" localSheetId="3">#REF!</definedName>
    <definedName name="고보">#REF!</definedName>
    <definedName name="곱">[39]DATE!$I$24:$I$85</definedName>
    <definedName name="곱곱">[66]DATE!$I$24:$I$85</definedName>
    <definedName name="공" localSheetId="4">#REF!</definedName>
    <definedName name="공">#REF!</definedName>
    <definedName name="공______사______명" localSheetId="4">#REF!</definedName>
    <definedName name="공______사______명">#REF!</definedName>
    <definedName name="공___사____원____가" localSheetId="4">#REF!</definedName>
    <definedName name="공___사____원____가">#REF!</definedName>
    <definedName name="공비" localSheetId="4">BlankMacro1</definedName>
    <definedName name="공비" localSheetId="3">BlankMacro1</definedName>
    <definedName name="공비">BlankMacro1</definedName>
    <definedName name="공비1" localSheetId="4">BlankMacro1</definedName>
    <definedName name="공비1" localSheetId="3">BlankMacro1</definedName>
    <definedName name="공비1">BlankMacro1</definedName>
    <definedName name="공사금액">'[67]기성부분내역서(건축)'!$R$6:$R$8</definedName>
    <definedName name="공사명" localSheetId="4">#REF!</definedName>
    <definedName name="공사명">#REF!</definedName>
    <definedName name="공사비" localSheetId="4">BlankMacro1</definedName>
    <definedName name="공사비" localSheetId="3">BlankMacro1</definedName>
    <definedName name="공사비">BlankMacro1</definedName>
    <definedName name="공사원가" localSheetId="4">#REF!</definedName>
    <definedName name="공사원가">#REF!</definedName>
    <definedName name="공일" localSheetId="4">#REF!</definedName>
    <definedName name="공일" localSheetId="3">#REF!</definedName>
    <definedName name="공일" localSheetId="2">#REF!</definedName>
    <definedName name="공일">#REF!</definedName>
    <definedName name="공정1" localSheetId="4">#REF!</definedName>
    <definedName name="공정1" localSheetId="3">#REF!</definedName>
    <definedName name="공정1">#REF!</definedName>
    <definedName name="공정2" localSheetId="4">#REF!</definedName>
    <definedName name="공정2" localSheetId="3">#REF!</definedName>
    <definedName name="공정2">#REF!</definedName>
    <definedName name="공정3" localSheetId="4">#REF!</definedName>
    <definedName name="공정3" localSheetId="3">#REF!</definedName>
    <definedName name="공정3">#REF!</definedName>
    <definedName name="공정4" localSheetId="4">#REF!</definedName>
    <definedName name="공정4" localSheetId="3">#REF!</definedName>
    <definedName name="공정4">#REF!</definedName>
    <definedName name="공정5" localSheetId="4">#REF!</definedName>
    <definedName name="공정5" localSheetId="3">#REF!</definedName>
    <definedName name="공정5">#REF!</definedName>
    <definedName name="공정6" localSheetId="4">#REF!</definedName>
    <definedName name="공정6" localSheetId="3">#REF!</definedName>
    <definedName name="공정6">#REF!</definedName>
    <definedName name="공지">[68]요율!$B$26:$B$28</definedName>
    <definedName name="관경" localSheetId="4">'[69]토사(PE)'!#REF!</definedName>
    <definedName name="관경" localSheetId="3">'[69]토사(PE)'!#REF!</definedName>
    <definedName name="관경">'[69]토사(PE)'!#REF!</definedName>
    <definedName name="관경1" localSheetId="4">'[70]토사(PE)'!#REF!</definedName>
    <definedName name="관경1" localSheetId="3">'[70]토사(PE)'!#REF!</definedName>
    <definedName name="관경1">'[70]토사(PE)'!#REF!</definedName>
    <definedName name="관급" localSheetId="4">#REF!,#REF!,#REF!</definedName>
    <definedName name="관급" localSheetId="3">#REF!,#REF!,#REF!</definedName>
    <definedName name="관급">#REF!,#REF!,#REF!</definedName>
    <definedName name="관두께" localSheetId="4">'[69]토사(PE)'!#REF!</definedName>
    <definedName name="관두께" localSheetId="3">'[69]토사(PE)'!#REF!</definedName>
    <definedName name="관두께">'[69]토사(PE)'!#REF!</definedName>
    <definedName name="관지수링" localSheetId="4">#REF!</definedName>
    <definedName name="관지수링" localSheetId="3">#REF!</definedName>
    <definedName name="관지수링">#REF!</definedName>
    <definedName name="관토피" localSheetId="4">'[69]토사(PE)'!#REF!</definedName>
    <definedName name="관토피" localSheetId="3">'[69]토사(PE)'!#REF!</definedName>
    <definedName name="관토피">'[69]토사(PE)'!#REF!</definedName>
    <definedName name="교각1">'[71]토공(우물통,기타) '!$V$2:$AG$22</definedName>
    <definedName name="교각2">'[71]토공(우물통,기타) '!$V$22:$AG$47</definedName>
    <definedName name="교각3">'[71]토공(우물통,기타) '!$V$2:$AG$22</definedName>
    <definedName name="교대">'[71]토공(우물통,기타) '!$A$52:$K$66</definedName>
    <definedName name="교대2">'[71]토공(우물통,기타) '!$V$52:$AG$67</definedName>
    <definedName name="교폭" localSheetId="4">#REF!</definedName>
    <definedName name="교폭">#REF!</definedName>
    <definedName name="구" localSheetId="4">#REF!</definedName>
    <definedName name="구" localSheetId="3">#REF!</definedName>
    <definedName name="구">#REF!</definedName>
    <definedName name="권">[72]DATE!$I$24:$I$85</definedName>
    <definedName name="권권">[73]DATE!$I$24:$I$85</definedName>
    <definedName name="규격" localSheetId="4">[74]파이프류!#REF!</definedName>
    <definedName name="규격" localSheetId="3">[74]파이프류!#REF!</definedName>
    <definedName name="규격">[74]파이프류!#REF!</definedName>
    <definedName name="근입장" localSheetId="4">#REF!</definedName>
    <definedName name="근입장" localSheetId="3">#REF!</definedName>
    <definedName name="근입장">#REF!</definedName>
    <definedName name="금액" localSheetId="4">#REF!</definedName>
    <definedName name="금액">#REF!</definedName>
    <definedName name="금학동갑지" localSheetId="4">{"Book1","예술의전당.xls"}</definedName>
    <definedName name="금학동갑지" localSheetId="3">{"Book1","예술의전당.xls"}</definedName>
    <definedName name="금학동갑지" localSheetId="2">{"Book1","예술의전당.xls"}</definedName>
    <definedName name="금학동갑지">{"Book1","예술의전당.xls"}</definedName>
    <definedName name="기계높이" localSheetId="4">'[69]토사(PE)'!#REF!</definedName>
    <definedName name="기계높이" localSheetId="3">'[69]토사(PE)'!#REF!</definedName>
    <definedName name="기계높이">'[69]토사(PE)'!#REF!</definedName>
    <definedName name="기기">#REF!</definedName>
    <definedName name="기기신설">#REF!</definedName>
    <definedName name="기기철거">#REF!</definedName>
    <definedName name="기본세대수1" localSheetId="4">#REF!</definedName>
    <definedName name="기본세대수1">#REF!</definedName>
    <definedName name="기본세대수2" localSheetId="4">#REF!</definedName>
    <definedName name="기본세대수2">#REF!</definedName>
    <definedName name="기사야">#REF!</definedName>
    <definedName name="기사주">#REF!</definedName>
    <definedName name="기안" localSheetId="4">#REF!</definedName>
    <definedName name="기안" localSheetId="2">#REF!</definedName>
    <definedName name="기안">#REF!</definedName>
    <definedName name="기안3" localSheetId="4">#REF!</definedName>
    <definedName name="기안3" localSheetId="3">#REF!</definedName>
    <definedName name="기안3">#REF!</definedName>
    <definedName name="기안갑" localSheetId="4">'[53]2.대외공문'!#REF!</definedName>
    <definedName name="기안갑" localSheetId="3">'[53]2.대외공문'!#REF!</definedName>
    <definedName name="기안갑">'[53]2.대외공문'!#REF!</definedName>
    <definedName name="기안용지" localSheetId="4">#REF!</definedName>
    <definedName name="기안용지" localSheetId="3">#REF!</definedName>
    <definedName name="기안용지">#REF!</definedName>
    <definedName name="기안을" localSheetId="4">'[53]2.대외공문'!#REF!</definedName>
    <definedName name="기안을" localSheetId="3">'[53]2.대외공문'!#REF!</definedName>
    <definedName name="기안을">'[53]2.대외공문'!#REF!</definedName>
    <definedName name="기준층면적" localSheetId="4">#REF!</definedName>
    <definedName name="기준층면적">#REF!</definedName>
    <definedName name="기준층수" localSheetId="4">#REF!</definedName>
    <definedName name="기준층수">#REF!</definedName>
    <definedName name="기초" localSheetId="4">#REF!</definedName>
    <definedName name="기초">#REF!</definedName>
    <definedName name="기타" localSheetId="4">#REF!</definedName>
    <definedName name="기타" localSheetId="3">#REF!</definedName>
    <definedName name="기타">#REF!</definedName>
    <definedName name="기타자재">#REF!</definedName>
    <definedName name="김" hidden="1">{#N/A,#N/A,FALSE,"명세표"}</definedName>
    <definedName name="김종현" localSheetId="4">#REF!</definedName>
    <definedName name="김종현">#REF!</definedName>
    <definedName name="깊이" localSheetId="4">#REF!</definedName>
    <definedName name="깊이" localSheetId="3">#REF!</definedName>
    <definedName name="깊이">#REF!</definedName>
    <definedName name="ㄴ" localSheetId="4">#REF!</definedName>
    <definedName name="ㄴ">#REF!</definedName>
    <definedName name="ㄴㄴ" localSheetId="4">#REF!</definedName>
    <definedName name="ㄴㄴ">#REF!</definedName>
    <definedName name="ㄴㄴㄴ" hidden="1">{#N/A,#N/A,FALSE,"명세표"}</definedName>
    <definedName name="ㄴㄹ">[62]집계표!$K$4,[62]집계표!$A$1,[62]집계표!$L$1:$L$65536</definedName>
    <definedName name="ㄴㄹㄴㄹ" localSheetId="4">[11]내역서!#REF!</definedName>
    <definedName name="ㄴㄹㄴㄹ" localSheetId="3">[11]내역서!#REF!</definedName>
    <definedName name="ㄴㄹㄴㄹ" localSheetId="2">[11]내역서!#REF!</definedName>
    <definedName name="ㄴㄹㄴㄹ">[11]내역서!#REF!</definedName>
    <definedName name="ㄴㄹㄴㄹㄴㄹ" localSheetId="4">#REF!</definedName>
    <definedName name="ㄴㄹㄴㄹㄴㄹ" localSheetId="2">#REF!</definedName>
    <definedName name="ㄴㄹㄴㄹㄴㄹ">#REF!</definedName>
    <definedName name="ㄴㄹㄴㄹㄴㄹㄴ" localSheetId="4">#REF!</definedName>
    <definedName name="ㄴㄹㄴㄹㄴㄹㄴ" localSheetId="2">#REF!</definedName>
    <definedName name="ㄴㄹㄴㄹㄴㄹㄴ">#REF!</definedName>
    <definedName name="ㄴㄹㄹ" localSheetId="4">[11]내역서!#REF!</definedName>
    <definedName name="ㄴㄹㄹ" localSheetId="3">[11]내역서!#REF!</definedName>
    <definedName name="ㄴㄹㄹ" localSheetId="2">[11]내역서!#REF!</definedName>
    <definedName name="ㄴㄹㄹ">[11]내역서!#REF!</definedName>
    <definedName name="ㄴㄹㄹㄴㅁ" localSheetId="4">#REF!</definedName>
    <definedName name="ㄴㄹㄹㄴㅁ" localSheetId="2">#REF!</definedName>
    <definedName name="ㄴㄹㄹㄴㅁ">#REF!</definedName>
    <definedName name="ㄴㄹㅇ" localSheetId="4">[11]내역서!#REF!</definedName>
    <definedName name="ㄴㄹㅇ" localSheetId="3">[11]내역서!#REF!</definedName>
    <definedName name="ㄴㄹㅇ" localSheetId="2">[11]내역서!#REF!</definedName>
    <definedName name="ㄴㄹㅇ">[11]내역서!#REF!</definedName>
    <definedName name="ㄴㅀ" localSheetId="4">BlankMacro1</definedName>
    <definedName name="ㄴㅀ" localSheetId="3">BlankMacro1</definedName>
    <definedName name="ㄴㅀ">BlankMacro1</definedName>
    <definedName name="ㄴㅀㅇㅎ" localSheetId="4">#REF!</definedName>
    <definedName name="ㄴㅀㅇㅎ" localSheetId="2">#REF!</definedName>
    <definedName name="ㄴㅀㅇㅎ">#REF!</definedName>
    <definedName name="ㄴㅁ">#N/A</definedName>
    <definedName name="ㄴㅇㄹ">[62]집계표!$E$4,[62]집계표!$A$1,[62]집계표!$F$1:$F$65536</definedName>
    <definedName name="ㄴㅇㅀ" localSheetId="4">#REF!</definedName>
    <definedName name="ㄴㅇㅀ" localSheetId="3">#REF!</definedName>
    <definedName name="ㄴㅇㅀ" localSheetId="2">#REF!</definedName>
    <definedName name="ㄴㅇㅀ">#REF!</definedName>
    <definedName name="ㄴㅇㅎㄹ" localSheetId="4">#REF!</definedName>
    <definedName name="ㄴㅇㅎㄹ" localSheetId="2">#REF!</definedName>
    <definedName name="ㄴㅇㅎㄹ">#REF!</definedName>
    <definedName name="나" localSheetId="4">#REF!</definedName>
    <definedName name="나">#REF!</definedName>
    <definedName name="나는모른다" localSheetId="4">{"Book1","예술의전당.xls"}</definedName>
    <definedName name="나는모른다" localSheetId="3">{"Book1","예술의전당.xls"}</definedName>
    <definedName name="나는모른다" localSheetId="2">{"Book1","예술의전당.xls"}</definedName>
    <definedName name="나는모른다">{"Book1","예술의전당.xls"}</definedName>
    <definedName name="난지도장" localSheetId="4" hidden="1">{#N/A,#N/A,FALSE,"전력간선"}</definedName>
    <definedName name="난지도장" localSheetId="3" hidden="1">{#N/A,#N/A,FALSE,"전력간선"}</definedName>
    <definedName name="난지도장" hidden="1">{#N/A,#N/A,FALSE,"전력간선"}</definedName>
    <definedName name="내역" localSheetId="4">#REF!</definedName>
    <definedName name="내역" localSheetId="2">#REF!</definedName>
    <definedName name="내역">#REF!</definedName>
    <definedName name="내역2" localSheetId="4">#REF!</definedName>
    <definedName name="내역2" localSheetId="2">#REF!</definedName>
    <definedName name="내역2">#REF!</definedName>
    <definedName name="내역서" localSheetId="4">#REF!</definedName>
    <definedName name="내역서">#N/A</definedName>
    <definedName name="내역서1">#REF!</definedName>
    <definedName name="내역서2" localSheetId="4">#REF!</definedName>
    <definedName name="내역서2" localSheetId="3">#REF!</definedName>
    <definedName name="내역서2">#REF!</definedName>
    <definedName name="년도__실적추정은_건설이자_미포" localSheetId="4">'[75]R&amp;D'!#REF!</definedName>
    <definedName name="년도__실적추정은_건설이자_미포" localSheetId="3">'[75]R&amp;D'!#REF!</definedName>
    <definedName name="년도__실적추정은_건설이자_미포">'[75]R&amp;D'!#REF!</definedName>
    <definedName name="노단">#REF!</definedName>
    <definedName name="노블">[49]집계표!$G$4,[49]집계표!$A$1,[49]집계표!$H$1:$H$65536</definedName>
    <definedName name="노임" localSheetId="4">[76]노임!$A$1:$D$153</definedName>
    <definedName name="노임" localSheetId="2">#REF!</definedName>
    <definedName name="노임">#REF!</definedName>
    <definedName name="노임단가">#REF!</definedName>
    <definedName name="높이" localSheetId="4">#REF!</definedName>
    <definedName name="높이">#REF!</definedName>
    <definedName name="ㄶㅇㄹ" localSheetId="4">#REF!</definedName>
    <definedName name="ㄶㅇㄹ" localSheetId="3">#REF!</definedName>
    <definedName name="ㄶㅇㄹ" localSheetId="2">#REF!</definedName>
    <definedName name="ㄶㅇㄹ">#REF!</definedName>
    <definedName name="ㄷ" localSheetId="4">#REF!</definedName>
    <definedName name="ㄷ">#REF!</definedName>
    <definedName name="ㄷㄷ">'[77]이토변실(A3-LINE)'!$O$62</definedName>
    <definedName name="ㄷㄹ1" localSheetId="4">#REF!</definedName>
    <definedName name="ㄷㄹ1" localSheetId="3">#REF!</definedName>
    <definedName name="ㄷㄹ1">#REF!</definedName>
    <definedName name="ㄷㅁㅁ" localSheetId="4">#REF!</definedName>
    <definedName name="ㄷㅁㅁ">#REF!</definedName>
    <definedName name="ㄷㅇ">[62]집계표!$G$4,[62]집계표!$A$1,[62]집계표!$H$1:$H$65536</definedName>
    <definedName name="다" localSheetId="4">#REF!</definedName>
    <definedName name="다">#REF!</definedName>
    <definedName name="단_______가">[78]기성총괄표!B83</definedName>
    <definedName name="단가" localSheetId="4">#REF!</definedName>
    <definedName name="단가" localSheetId="2">#REF!</definedName>
    <definedName name="단가">#REF!</definedName>
    <definedName name="단가구분">[79]내역!$M$2</definedName>
    <definedName name="단가비교표" localSheetId="4">#REF!,#REF!</definedName>
    <definedName name="단가비교표">#REF!,#REF!</definedName>
    <definedName name="단가비교표1" localSheetId="4">#REF!,#REF!</definedName>
    <definedName name="단가비교표1">#REF!,#REF!</definedName>
    <definedName name="단관M">[39]DATE!$H$24:$H$85</definedName>
    <definedName name="단말처리재">#REF!</definedName>
    <definedName name="단면1" localSheetId="4">#REF!</definedName>
    <definedName name="단면1">#REF!</definedName>
    <definedName name="단면적3Span" localSheetId="4">#REF!</definedName>
    <definedName name="단면적3Span">#REF!</definedName>
    <definedName name="대회" localSheetId="4">#REF!</definedName>
    <definedName name="대회">#REF!</definedName>
    <definedName name="댈타5" localSheetId="4">#REF!</definedName>
    <definedName name="댈타5">#REF!</definedName>
    <definedName name="더하기">[39]DATE!$J$24:$J$85</definedName>
    <definedName name="덕진" localSheetId="4">#REF!</definedName>
    <definedName name="덕진">#REF!</definedName>
    <definedName name="도______급______액" localSheetId="4">#REF!</definedName>
    <definedName name="도______급______액">#REF!</definedName>
    <definedName name="도급견적서" localSheetId="4">BlankMacro1</definedName>
    <definedName name="도급견적서" localSheetId="3">BlankMacro1</definedName>
    <definedName name="도급견적서">BlankMacro1</definedName>
    <definedName name="도급노무비할증" localSheetId="4">[80]도급견적가!#REF!</definedName>
    <definedName name="도급노무비할증" localSheetId="3">[80]도급견적가!#REF!</definedName>
    <definedName name="도급노무비할증">[80]도급견적가!#REF!</definedName>
    <definedName name="도급재료비할증" localSheetId="4">[80]도급견적가!#REF!</definedName>
    <definedName name="도급재료비할증" localSheetId="3">[80]도급견적가!#REF!</definedName>
    <definedName name="도급재료비할증">[80]도급견적가!#REF!</definedName>
    <definedName name="도장내역" localSheetId="4" hidden="1">{#N/A,#N/A,FALSE,"전력간선"}</definedName>
    <definedName name="도장내역" localSheetId="3" hidden="1">{#N/A,#N/A,FALSE,"전력간선"}</definedName>
    <definedName name="도장내역" hidden="1">{#N/A,#N/A,FALSE,"전력간선"}</definedName>
    <definedName name="동" localSheetId="4">{"Book1","예술의전당.xls"}</definedName>
    <definedName name="동" localSheetId="3">{"Book1","예술의전당.xls"}</definedName>
    <definedName name="동" localSheetId="2">{"Book1","예술의전당.xls"}</definedName>
    <definedName name="동">{"Book1","예술의전당.xls"}</definedName>
    <definedName name="동1" localSheetId="4">{"Book1","예술의전당.xls"}</definedName>
    <definedName name="동1" localSheetId="3">{"Book1","예술의전당.xls"}</definedName>
    <definedName name="동1" localSheetId="2">{"Book1","예술의전당.xls"}</definedName>
    <definedName name="동1">{"Book1","예술의전당.xls"}</definedName>
    <definedName name="동바리" localSheetId="4">#REF!</definedName>
    <definedName name="동바리">#REF!</definedName>
    <definedName name="동원">#REF!</definedName>
    <definedName name="동원1">#REF!</definedName>
    <definedName name="동쪽" localSheetId="4">{"Book1","예술의전당.xls"}</definedName>
    <definedName name="동쪽" localSheetId="3">{"Book1","예술의전당.xls"}</definedName>
    <definedName name="동쪽" localSheetId="2">{"Book1","예술의전당.xls"}</definedName>
    <definedName name="동쪽">{"Book1","예술의전당.xls"}</definedName>
    <definedName name="동측" localSheetId="4">{"Book1","예술의전당.xls"}</definedName>
    <definedName name="동측" localSheetId="3">{"Book1","예술의전당.xls"}</definedName>
    <definedName name="동측" localSheetId="2">{"Book1","예술의전당.xls"}</definedName>
    <definedName name="동측">{"Book1","예술의전당.xls"}</definedName>
    <definedName name="두께" localSheetId="4">'[69]토사(PE)'!#REF!</definedName>
    <definedName name="두께" localSheetId="3">'[69]토사(PE)'!#REF!</definedName>
    <definedName name="두께">'[69]토사(PE)'!#REF!</definedName>
    <definedName name="두부" localSheetId="4">#REF!</definedName>
    <definedName name="두부" localSheetId="3">#REF!</definedName>
    <definedName name="두부">#REF!</definedName>
    <definedName name="또또" localSheetId="4">#REF!</definedName>
    <definedName name="또또">#REF!</definedName>
    <definedName name="띠장규격" localSheetId="4">#REF!</definedName>
    <definedName name="띠장규격" localSheetId="3">#REF!</definedName>
    <definedName name="띠장규격">#REF!</definedName>
    <definedName name="띠장설치">[30]가시설수량!$AE$52</definedName>
    <definedName name="띠장연결개소">[30]가시설수량!$AE$79</definedName>
    <definedName name="ㄹ" localSheetId="4" hidden="1">{#N/A,#N/A,FALSE,"명세표"}</definedName>
    <definedName name="ㄹ" localSheetId="3">{"Book1","예술의전당.xls"}</definedName>
    <definedName name="ㄹ">{"Book1","예술의전당.xls"}</definedName>
    <definedName name="ㄹㄹ" localSheetId="4">{"Book1","예술의전당.xls"}</definedName>
    <definedName name="ㄹㄹ" localSheetId="3">{"Book1","예술의전당.xls"}</definedName>
    <definedName name="ㄹㄹ" localSheetId="2">{"Book1","예술의전당.xls"}</definedName>
    <definedName name="ㄹㄹ">{"Book1","예술의전당.xls"}</definedName>
    <definedName name="ㄹㄹㄹ" hidden="1">{#N/A,#N/A,FALSE,"명세표"}</definedName>
    <definedName name="ㄹㄹㄹㄹ" localSheetId="4">#REF!</definedName>
    <definedName name="ㄹㄹㄹㄹ">#REF!</definedName>
    <definedName name="ㄹㄺㄺ" localSheetId="4">{"Book1","예술의전당.xls"}</definedName>
    <definedName name="ㄹㄺㄺ" localSheetId="3">{"Book1","예술의전당.xls"}</definedName>
    <definedName name="ㄹㄺㄺ" localSheetId="2">{"Book1","예술의전당.xls"}</definedName>
    <definedName name="ㄹㄺㄺ">{"Book1","예술의전당.xls"}</definedName>
    <definedName name="ㄹㄻㅈㄷㅇㅁㄴㅇㄹ" localSheetId="4">#REF!</definedName>
    <definedName name="ㄹㄻㅈㄷㅇㅁㄴㅇㄹ">#REF!</definedName>
    <definedName name="ㄹㅇㄴㄹㄴㅁㄹ" localSheetId="4">#REF!</definedName>
    <definedName name="ㄹㅇㄴㄹㄴㅁㄹ" localSheetId="3">#REF!</definedName>
    <definedName name="ㄹㅇㄴㄹㄴㅁㄹ">#REF!</definedName>
    <definedName name="ㄹㅇㄹ" localSheetId="4">{"Book1","예술의전당.xls"}</definedName>
    <definedName name="ㄹㅇㄹ" localSheetId="3">{"Book1","예술의전당.xls"}</definedName>
    <definedName name="ㄹㅇㄹ">{"Book1","예술의전당.xls"}</definedName>
    <definedName name="ㄹㅇㅎㅀ" localSheetId="4" hidden="1">{#N/A,#N/A,FALSE,"CCTV"}</definedName>
    <definedName name="ㄹㅇㅎㅀ" localSheetId="3" hidden="1">{#N/A,#N/A,FALSE,"CCTV"}</definedName>
    <definedName name="ㄹㅇㅎㅀ" hidden="1">{#N/A,#N/A,FALSE,"CCTV"}</definedName>
    <definedName name="ㄹ홀호" localSheetId="4">'[29]임차품의(농조)'!#REF!</definedName>
    <definedName name="ㄹ홀호" localSheetId="3">'[29]임차품의(농조)'!#REF!</definedName>
    <definedName name="ㄹ홀호">'[29]임차품의(농조)'!#REF!</definedName>
    <definedName name="ㄹ홀홀홀홀호" localSheetId="4">'[29]임차품의(농조)'!#REF!</definedName>
    <definedName name="ㄹ홀홀홀홀호" localSheetId="3">'[29]임차품의(농조)'!#REF!</definedName>
    <definedName name="ㄹ홀홀홀홀호">'[29]임차품의(농조)'!#REF!</definedName>
    <definedName name="ㄹ홀홀홇" localSheetId="4">'[29]임차품의(농조)'!#REF!</definedName>
    <definedName name="ㄹ홀홀홇" localSheetId="3">'[29]임차품의(농조)'!#REF!</definedName>
    <definedName name="ㄹ홀홀홇">'[29]임차품의(농조)'!#REF!</definedName>
    <definedName name="ㄹ홓">'[29]임차품의(농조)'!$V$37:$AC$37</definedName>
    <definedName name="라" localSheetId="4">#REF!</definedName>
    <definedName name="라">#REF!</definedName>
    <definedName name="럯" localSheetId="4">[81]원본!#REF!</definedName>
    <definedName name="럯" localSheetId="3">[81]원본!#REF!</definedName>
    <definedName name="럯">[81]원본!#REF!</definedName>
    <definedName name="련수" localSheetId="4">#REF!</definedName>
    <definedName name="련수">#REF!</definedName>
    <definedName name="리브두께" localSheetId="4">#REF!</definedName>
    <definedName name="리브두께">#REF!</definedName>
    <definedName name="리브폭" localSheetId="4">#REF!</definedName>
    <definedName name="리브폭">#REF!</definedName>
    <definedName name="ㄻㅇㄴㄻㄴㅇ" localSheetId="4">#REF!</definedName>
    <definedName name="ㄻㅇㄴㄻㄴㅇ" localSheetId="3">#REF!</definedName>
    <definedName name="ㄻㅇㄴㄻㄴㅇ">#REF!</definedName>
    <definedName name="ㅁ" localSheetId="4" hidden="1">{#N/A,#N/A,FALSE,"명세표"}</definedName>
    <definedName name="ㅁ" localSheetId="3">[82]내역서!#REF!</definedName>
    <definedName name="ㅁ" localSheetId="2">[82]내역서!#REF!</definedName>
    <definedName name="ㅁ">[82]내역서!#REF!</definedName>
    <definedName name="ㅁ01" localSheetId="4">#REF!</definedName>
    <definedName name="ㅁ01">#REF!</definedName>
    <definedName name="ㅁ1" localSheetId="4">#REF!</definedName>
    <definedName name="ㅁ1" localSheetId="3">#REF!</definedName>
    <definedName name="ㅁ1" localSheetId="2">#REF!</definedName>
    <definedName name="ㅁ1">#REF!</definedName>
    <definedName name="ㅁ101">[83]철거산출근거!#REF!</definedName>
    <definedName name="ㅁ1180" localSheetId="4">#REF!</definedName>
    <definedName name="ㅁ1180" localSheetId="3">#REF!</definedName>
    <definedName name="ㅁ1180" localSheetId="2">#REF!</definedName>
    <definedName name="ㅁ1180">#REF!</definedName>
    <definedName name="ㅁ121212">[84]남양시작동자105노65기1.3화1.2!$A$2:$G$882</definedName>
    <definedName name="ㅁ139" localSheetId="4">#REF!</definedName>
    <definedName name="ㅁ139" localSheetId="2">#REF!</definedName>
    <definedName name="ㅁ139">#REF!</definedName>
    <definedName name="ㅁ1430" localSheetId="4">#REF!</definedName>
    <definedName name="ㅁ1430" localSheetId="3">#REF!</definedName>
    <definedName name="ㅁ1430">#REF!</definedName>
    <definedName name="ㅁ1ㅁ2ㅁ3">[85]내역!$A$1:$G$224</definedName>
    <definedName name="ㅁ201">[83]철거산출근거!#REF!</definedName>
    <definedName name="ㅁ545">#REF!</definedName>
    <definedName name="ㅁ636">#REF!</definedName>
    <definedName name="ㅁ7묨9">[84]남양시작동자105노65기1.3화1.2!$A$2:$G$882</definedName>
    <definedName name="ㅁ835" localSheetId="4">#REF!</definedName>
    <definedName name="ㅁ835" localSheetId="2">#REF!</definedName>
    <definedName name="ㅁ835">#REF!</definedName>
    <definedName name="ㅁㄴㄴㅇ">[86]관람석제출!$A$4:$F$146</definedName>
    <definedName name="ㅁㄴㄹㅇㄴㄹ" localSheetId="4">#REF!</definedName>
    <definedName name="ㅁㄴㄹㅇㄴㄹ" localSheetId="2">#REF!</definedName>
    <definedName name="ㅁㄴㄹㅇㄴㄹ">#REF!</definedName>
    <definedName name="ㅁㄴㅇㄱㄻㅈㄷㄱㄹ" localSheetId="4">#REF!</definedName>
    <definedName name="ㅁㄴㅇㄱㄻㅈㄷㄱㄹ" localSheetId="3">#REF!</definedName>
    <definedName name="ㅁㄴㅇㄱㄻㅈㄷㄱㄹ">#REF!</definedName>
    <definedName name="ㅁㄴㅇㄻㄷㅈㄱㄹ" localSheetId="4">#REF!</definedName>
    <definedName name="ㅁㄴㅇㄻㄷㅈㄱㄹ">#REF!</definedName>
    <definedName name="ㅁㄴㅇㄻㅁㅁㅁ" localSheetId="4">#REF!</definedName>
    <definedName name="ㅁㄴㅇㄻㅁㅁㅁ" localSheetId="3">#REF!</definedName>
    <definedName name="ㅁㄴㅇㄻㅁㅁㅁ">#REF!</definedName>
    <definedName name="ㅁㄴㅇㄻㅈㄷㄱ" localSheetId="4">#REF!</definedName>
    <definedName name="ㅁㄴㅇㄻㅈㄷㄱ" localSheetId="3">#REF!</definedName>
    <definedName name="ㅁㄴㅇㄻㅈㄷㄱ">#REF!</definedName>
    <definedName name="ㅁㄴ이ㅣㅣ" localSheetId="4">#REF!</definedName>
    <definedName name="ㅁㄴ이ㅣㅣ">#REF!</definedName>
    <definedName name="ㅁㄷㄱㄻ" localSheetId="4">#REF!</definedName>
    <definedName name="ㅁㄷㄱㄻ" localSheetId="3">#REF!</definedName>
    <definedName name="ㅁㄷㄱㄻ">#REF!</definedName>
    <definedName name="ㅁㄷㄺㅁㄷㄹ" localSheetId="4">#REF!</definedName>
    <definedName name="ㅁㄷㄺㅁㄷㄹ">#REF!</definedName>
    <definedName name="ㅁㄷㅁㄱ123">[86]관람석제출!$A$4:$F$146</definedName>
    <definedName name="ㅁㄹㅇㅁㄴ" localSheetId="4">#REF!</definedName>
    <definedName name="ㅁㄹㅇㅁㄴ" localSheetId="2">#REF!</definedName>
    <definedName name="ㅁㄹㅇㅁㄴ">#REF!</definedName>
    <definedName name="ㅁㅀㅁㅈㄷㄹ" localSheetId="4">#REF!</definedName>
    <definedName name="ㅁㅀㅁㅈㄷㄹ" localSheetId="3">#REF!</definedName>
    <definedName name="ㅁㅀㅁㅈㄷㄹ">#REF!</definedName>
    <definedName name="ㅁㅁ">[87]카렌스센터계량기설치공사!$A$1:$G$40</definedName>
    <definedName name="ㅁㅁㅁ">[87]카렌스센터계량기설치공사!$A$1:$G$40</definedName>
    <definedName name="ㅁㅁㅁㅁㅁ">'[45]토공(우물통,기타) '!$V$2:$AG$22</definedName>
    <definedName name="ㅁ미ㅣㅣ" localSheetId="4">#REF!</definedName>
    <definedName name="ㅁ미ㅣㅣ">#REF!</definedName>
    <definedName name="ㅁㅂㅎ" localSheetId="3">[88]!Macro13</definedName>
    <definedName name="ㅁㅂㅎ">[88]!Macro13</definedName>
    <definedName name="ㅁㅅㅁㄱ111">[16]카렌스센터계량기설치공사!$A$1:$G$40</definedName>
    <definedName name="ㅁㅇㄹ" localSheetId="4">#REF!</definedName>
    <definedName name="ㅁㅇㄹ">#REF!</definedName>
    <definedName name="ㅁㅇㄹㅈㄷㄱㄹ" localSheetId="4">#REF!</definedName>
    <definedName name="ㅁㅇㄹㅈㄷㄱㄹ">#REF!</definedName>
    <definedName name="ㅁㅇㄻ" localSheetId="4">#REF!</definedName>
    <definedName name="ㅁㅇㄻ">#REF!</definedName>
    <definedName name="ㅁㅇㄻㄴㅇㄹ" localSheetId="4">#REF!</definedName>
    <definedName name="ㅁㅇㄻㄴㅇㄹ">#REF!</definedName>
    <definedName name="ㅁㅇㄻㄴㅇㄹㅇㅁㄴㅇㄹ" localSheetId="4">#REF!</definedName>
    <definedName name="ㅁㅇㄻㄴㅇㄹㅇㅁㄴㅇㄹ" localSheetId="3">#REF!</definedName>
    <definedName name="ㅁㅇㄻㄴㅇㄹㅇㅁㄴㅇㄹ">#REF!</definedName>
    <definedName name="ㅁㅇㄻㄷㄱㄹ" localSheetId="4">#REF!</definedName>
    <definedName name="ㅁㅇㄻㄷㄱㄹ">#REF!</definedName>
    <definedName name="ㅁㅇㄻㄷㄺ" localSheetId="4">#REF!</definedName>
    <definedName name="ㅁㅇㄻㄷㄺ">#REF!</definedName>
    <definedName name="ㅁㅇㄻㅈㄷㄱ" localSheetId="4">#REF!</definedName>
    <definedName name="ㅁㅇㄻㅈㄷㄱ" localSheetId="3">#REF!</definedName>
    <definedName name="ㅁㅇㄻㅈㄷㄱ">#REF!</definedName>
    <definedName name="ㅁㅇㅎㄻㄷㄱㄹ" localSheetId="4">#REF!</definedName>
    <definedName name="ㅁㅇㅎㄻㄷㄱㄹ">#REF!</definedName>
    <definedName name="ㅁㅇㅎㅁㄷㄱ" localSheetId="4">#REF!</definedName>
    <definedName name="ㅁㅇㅎㅁㄷㄱ" localSheetId="3">#REF!</definedName>
    <definedName name="ㅁㅇㅎㅁㄷㄱ">#REF!</definedName>
    <definedName name="ㅁㅈㄷㄱㅁㅈ3ㄱㄹㅇ" localSheetId="4">#REF!</definedName>
    <definedName name="ㅁㅈㄷㄱㅁㅈ3ㄱㄹㅇ">#REF!</definedName>
    <definedName name="ㅁㅈㄷㄱㅁㅈㄷㄱ" localSheetId="4">#REF!</definedName>
    <definedName name="ㅁㅈㄷㄱㅁㅈㄷㄱ" localSheetId="3">#REF!</definedName>
    <definedName name="ㅁㅈㄷㄱㅁㅈㄷㄱ">#REF!</definedName>
    <definedName name="ㅁㅈㄷㄱㅁㅈㄷㄱㄹ" localSheetId="4">#REF!</definedName>
    <definedName name="ㅁㅈㄷㄱㅁㅈㄷㄱㄹ">#REF!</definedName>
    <definedName name="ㅁㅊㅁㅊㅁㅊ">[89]남양시작동자105노65기1.3화1.2!$A$2:$G$882</definedName>
    <definedName name="ㅁㅌㅁㅌㅁㅊ">[89]남양시작동자105노65기1.3화1.2!$A$2:$G$882</definedName>
    <definedName name="ㅁㅎㅁ" localSheetId="4">#REF!</definedName>
    <definedName name="ㅁㅎㅁ">#REF!</definedName>
    <definedName name="마" localSheetId="4">#REF!</definedName>
    <definedName name="마">#REF!</definedName>
    <definedName name="마너5556">[16]카렌스센터계량기설치공사!$A$1:$G$40</definedName>
    <definedName name="마린걸">[90]천안IP공장자100노100물량110할증!$A$1:$G$997</definedName>
    <definedName name="마린보이">[90]천안IP공장자100노100물량110할증!$A$1:$G$997</definedName>
    <definedName name="마ㅣㄹ">'[14]카니발(자105노60)'!$A$1:$G$81</definedName>
    <definedName name="매출액">[5]DATA2000!$H$3:$H$964</definedName>
    <definedName name="매크로11" localSheetId="3">[91]!매크로11</definedName>
    <definedName name="매크로11">[91]!매크로11</definedName>
    <definedName name="매크로4" localSheetId="3">[91]!매크로4</definedName>
    <definedName name="매크로4">[91]!매크로4</definedName>
    <definedName name="맨홀">#N/A</definedName>
    <definedName name="맨홀규격">[92]단위수량!$A$3:$Q$7</definedName>
    <definedName name="맨홀뚜껑" localSheetId="4">#REF!</definedName>
    <definedName name="맨홀뚜껑">#REF!</definedName>
    <definedName name="맨홀호수" localSheetId="4">#REF!</definedName>
    <definedName name="맨홀호수" localSheetId="3">#REF!</definedName>
    <definedName name="맨홀호수">#REF!</definedName>
    <definedName name="머" hidden="1">{#N/A,#N/A,FALSE,"명세표"}</definedName>
    <definedName name="머몸ㅎ333" localSheetId="4">#REF!</definedName>
    <definedName name="머몸ㅎ333">#REF!</definedName>
    <definedName name="며묘1212">[16]카렌스센터계량기설치공사!$A$1:$G$40</definedName>
    <definedName name="명칭" localSheetId="4">[93]건축토목내역!#REF!</definedName>
    <definedName name="명칭" localSheetId="3">[93]건축토목내역!#REF!</definedName>
    <definedName name="명칭" localSheetId="2">[93]건축토목내역!#REF!</definedName>
    <definedName name="명칭">[93]건축토목내역!#REF!</definedName>
    <definedName name="모래" localSheetId="4">'[69]토사(PE)'!#REF!</definedName>
    <definedName name="모래" localSheetId="3">'[69]토사(PE)'!#REF!</definedName>
    <definedName name="모래">'[69]토사(PE)'!#REF!</definedName>
    <definedName name="모머444123">[94]내역서!$A$1:$G$61</definedName>
    <definedName name="목록" localSheetId="4">#REF!</definedName>
    <definedName name="목록">#REF!</definedName>
    <definedName name="목천" localSheetId="4">{"Book1","예술의전당.xls"}</definedName>
    <definedName name="목천" localSheetId="3">{"Book1","예술의전당.xls"}</definedName>
    <definedName name="목천" localSheetId="2">{"Book1","예술의전당.xls"}</definedName>
    <definedName name="목천">{"Book1","예술의전당.xls"}</definedName>
    <definedName name="목천1갑지" localSheetId="4">{"Book1","예술의전당.xls"}</definedName>
    <definedName name="목천1갑지" localSheetId="3">{"Book1","예술의전당.xls"}</definedName>
    <definedName name="목천1갑지" localSheetId="2">{"Book1","예술의전당.xls"}</definedName>
    <definedName name="목천1갑지">{"Book1","예술의전당.xls"}</definedName>
    <definedName name="몰탈" localSheetId="4">#REF!</definedName>
    <definedName name="몰탈" localSheetId="3">#REF!</definedName>
    <definedName name="몰탈">#REF!</definedName>
    <definedName name="몸ㅎㅁㄹ222" localSheetId="4">#REF!</definedName>
    <definedName name="몸ㅎㅁㄹ222">#REF!</definedName>
    <definedName name="물량비교">[95]견적내역!$A$2:$K$585</definedName>
    <definedName name="뭐지" localSheetId="4" hidden="1">{#N/A,#N/A,FALSE,"CCTV"}</definedName>
    <definedName name="뭐지" localSheetId="3" hidden="1">{#N/A,#N/A,FALSE,"CCTV"}</definedName>
    <definedName name="뭐지" hidden="1">{#N/A,#N/A,FALSE,"CCTV"}</definedName>
    <definedName name="뮤" localSheetId="4">#REF!</definedName>
    <definedName name="뮤">#REF!</definedName>
    <definedName name="뮤2" localSheetId="4">#REF!</definedName>
    <definedName name="뮤2">#REF!</definedName>
    <definedName name="미나7">[96]샤워실위생!$A$1:$G$81</definedName>
    <definedName name="미마머111">[84]남양시작동자105노65기1.3화1.2!$A$2:$G$882</definedName>
    <definedName name="미밈">'[97]남양시작동010313100%'!$A$2:$G$882</definedName>
    <definedName name="밈2미">[86]관람석제출!$A$4:$F$146</definedName>
    <definedName name="밋션별" localSheetId="4">#REF!</definedName>
    <definedName name="밋션별" localSheetId="3">#REF!</definedName>
    <definedName name="밋션별">#REF!</definedName>
    <definedName name="ㅂ" localSheetId="4">#REF!</definedName>
    <definedName name="ㅂ">#REF!</definedName>
    <definedName name="ㅂㅁㄷㅎ" localSheetId="4">#REF!</definedName>
    <definedName name="ㅂㅁㄷㅎ">#REF!</definedName>
    <definedName name="ㅂㅂㅂㅂ" localSheetId="4" hidden="1">{#N/A,#N/A,FALSE,"명세표"}</definedName>
    <definedName name="ㅂㅂㅂㅂ">{"Book1","예술의전당.xls"}</definedName>
    <definedName name="ㅂㅂㅂㅂㅂㅂㅂ" hidden="1">{#N/A,#N/A,FALSE,"명세표"}</definedName>
    <definedName name="ㅂㅎㅁㅇㅀ" localSheetId="4">#REF!</definedName>
    <definedName name="ㅂㅎㅁㅇㅀ" localSheetId="3">#REF!</definedName>
    <definedName name="ㅂㅎㅁㅇㅀ">#REF!</definedName>
    <definedName name="ㅂㅎㅎㅁ" localSheetId="4">#REF!</definedName>
    <definedName name="ㅂㅎㅎㅁ">#REF!</definedName>
    <definedName name="바" localSheetId="4">#REF!</definedName>
    <definedName name="바">#REF!</definedName>
    <definedName name="바닥" localSheetId="4">'[69]토사(PE)'!#REF!</definedName>
    <definedName name="바닥" localSheetId="3">'[69]토사(PE)'!#REF!</definedName>
    <definedName name="바닥">'[69]토사(PE)'!#REF!</definedName>
    <definedName name="바보" localSheetId="4">#REF!</definedName>
    <definedName name="바보">#REF!</definedName>
    <definedName name="박상" localSheetId="4">#REF!</definedName>
    <definedName name="박상" localSheetId="3">#REF!</definedName>
    <definedName name="박상">#REF!</definedName>
    <definedName name="반여수량">#REF!</definedName>
    <definedName name="방류펌프" localSheetId="4">#REF!</definedName>
    <definedName name="방류펌프" localSheetId="3">#REF!</definedName>
    <definedName name="방류펌프">#REF!</definedName>
    <definedName name="방송설비">#REF!</definedName>
    <definedName name="배전야">#REF!</definedName>
    <definedName name="배전주">#REF!</definedName>
    <definedName name="버팀1단">[30]단위수량!$D$10</definedName>
    <definedName name="버팀2단">[30]단위수량!$D$11</definedName>
    <definedName name="버팀간격" localSheetId="4">#REF!</definedName>
    <definedName name="버팀간격" localSheetId="3">#REF!</definedName>
    <definedName name="버팀간격">#REF!</definedName>
    <definedName name="버팀규격" localSheetId="4">#REF!</definedName>
    <definedName name="버팀규격" localSheetId="3">#REF!</definedName>
    <definedName name="버팀규격">#REF!</definedName>
    <definedName name="버팀및띠장연결">[30]가시설수량!$AE$168</definedName>
    <definedName name="버팀수량" localSheetId="4">#REF!</definedName>
    <definedName name="버팀수량" localSheetId="3">#REF!</definedName>
    <definedName name="버팀수량">#REF!</definedName>
    <definedName name="버팀제작">[30]가시설수량!$AE$138</definedName>
    <definedName name="번호" localSheetId="4">#REF!</definedName>
    <definedName name="번호" localSheetId="3">#REF!</definedName>
    <definedName name="번호">#REF!</definedName>
    <definedName name="벽식면적계" localSheetId="4">#REF!</definedName>
    <definedName name="벽식면적계">#REF!</definedName>
    <definedName name="벽식철근계수" localSheetId="4">#REF!</definedName>
    <definedName name="벽식철근계수">#REF!</definedName>
    <definedName name="벽식콘크리트수량" localSheetId="4">#REF!</definedName>
    <definedName name="벽식콘크리트수량">#REF!</definedName>
    <definedName name="벽식형틀수량" localSheetId="4">#REF!</definedName>
    <definedName name="벽식형틀수량">#REF!</definedName>
    <definedName name="벽실철근수량" localSheetId="4">#REF!</definedName>
    <definedName name="벽실철근수량">#REF!</definedName>
    <definedName name="변경" localSheetId="4">#REF!</definedName>
    <definedName name="변경" localSheetId="3">#REF!</definedName>
    <definedName name="변경">#REF!</definedName>
    <definedName name="변이Slab두께" localSheetId="4">#REF!</definedName>
    <definedName name="변이Slab두께">#REF!</definedName>
    <definedName name="보" localSheetId="4">#REF!</definedName>
    <definedName name="보">#REF!</definedName>
    <definedName name="보걸이">[30]가시설수량!$AE$39</definedName>
    <definedName name="보조연" localSheetId="4">#REF!</definedName>
    <definedName name="보조연" localSheetId="3">#REF!</definedName>
    <definedName name="보조연">#REF!</definedName>
    <definedName name="보조원" localSheetId="4">#REF!</definedName>
    <definedName name="보조원">#REF!</definedName>
    <definedName name="보증일반환산" localSheetId="4" hidden="1">[3]수리결과!#REF!</definedName>
    <definedName name="보증일반환산" localSheetId="3" hidden="1">[3]수리결과!#REF!</definedName>
    <definedName name="보증일반환산" hidden="1">[3]수리결과!#REF!</definedName>
    <definedName name="보통야">#REF!</definedName>
    <definedName name="보통주">#REF!</definedName>
    <definedName name="복부간격">'[98]4.2유효폭의 계산'!$N$26</definedName>
    <definedName name="부__가___가__치__세" localSheetId="4">#REF!</definedName>
    <definedName name="부__가___가__치__세">#REF!</definedName>
    <definedName name="부가세">#REF!</definedName>
    <definedName name="부하_부하명">#REF!</definedName>
    <definedName name="브이c" localSheetId="4">#REF!</definedName>
    <definedName name="브이c" localSheetId="3">#REF!</definedName>
    <definedName name="브이c">#REF!</definedName>
    <definedName name="비______목" localSheetId="4">#REF!</definedName>
    <definedName name="비______목">#REF!</definedName>
    <definedName name="비계" localSheetId="4">#REF!</definedName>
    <definedName name="비계" localSheetId="3">#REF!</definedName>
    <definedName name="비계">#REF!</definedName>
    <definedName name="비교">#N/A</definedName>
    <definedName name="비노출우레탄" localSheetId="4">#REF!</definedName>
    <definedName name="비노출우레탄" localSheetId="3">#REF!</definedName>
    <definedName name="비노출우레탄">#REF!</definedName>
    <definedName name="비율" localSheetId="4">#REF!</definedName>
    <definedName name="비율">#REF!</definedName>
    <definedName name="비틀림모멘트" localSheetId="4">#REF!</definedName>
    <definedName name="비틀림모멘트">#REF!</definedName>
    <definedName name="ㅅ" localSheetId="4">'[23]#REF'!#REF!</definedName>
    <definedName name="ㅅ" localSheetId="3">'[23]#REF'!#REF!</definedName>
    <definedName name="ㅅ">'[23]#REF'!#REF!</definedName>
    <definedName name="ㅅㅍ" localSheetId="4">#REF!</definedName>
    <definedName name="ㅅㅍ">#REF!</definedName>
    <definedName name="사" localSheetId="4">#REF!</definedName>
    <definedName name="사" localSheetId="3">#REF!</definedName>
    <definedName name="사">#REF!</definedName>
    <definedName name="사__급___자__재__비" localSheetId="4">#REF!</definedName>
    <definedName name="사__급___자__재__비" localSheetId="3">#REF!</definedName>
    <definedName name="사__급___자__재__비">#REF!</definedName>
    <definedName name="사다리" localSheetId="4">#REF!</definedName>
    <definedName name="사다리">#REF!</definedName>
    <definedName name="사업투자" localSheetId="4">#REF!</definedName>
    <definedName name="사업투자" localSheetId="3">#REF!</definedName>
    <definedName name="사업투자">#REF!</definedName>
    <definedName name="사이영상" localSheetId="4">BlankMacro1</definedName>
    <definedName name="사이영상" localSheetId="3">BlankMacro1</definedName>
    <definedName name="사이영상">BlankMacro1</definedName>
    <definedName name="산보" localSheetId="4">#REF!</definedName>
    <definedName name="산보" localSheetId="3">#REF!</definedName>
    <definedName name="산보">#REF!</definedName>
    <definedName name="산식을값으로" localSheetId="3">[99]!산식을값으로</definedName>
    <definedName name="산식을값으로">[99]!산식을값으로</definedName>
    <definedName name="산출내역집계표" localSheetId="4">#REF!</definedName>
    <definedName name="산출내역집계표">#REF!</definedName>
    <definedName name="상가_수량" localSheetId="4">#REF!</definedName>
    <definedName name="상가_수량">#REF!</definedName>
    <definedName name="상부" localSheetId="4">'[69]토사(PE)'!#REF!</definedName>
    <definedName name="상부" localSheetId="3">'[69]토사(PE)'!#REF!</definedName>
    <definedName name="상부">'[69]토사(PE)'!#REF!</definedName>
    <definedName name="상부플랜지두께" localSheetId="4">#REF!</definedName>
    <definedName name="상부플랜지두께">#REF!</definedName>
    <definedName name="새내역서" localSheetId="4">{"Book1","예술의전당.xls"}</definedName>
    <definedName name="새내역서" localSheetId="3">{"Book1","예술의전당.xls"}</definedName>
    <definedName name="새내역서" localSheetId="2">{"Book1","예술의전당.xls"}</definedName>
    <definedName name="새내역서">{"Book1","예술의전당.xls"}</definedName>
    <definedName name="새로작성">[49]설비내역서!$K$1,[49]설비내역서!$L$1:$L$65536</definedName>
    <definedName name="서측열집계" localSheetId="4">{"Book1","예술의전당.xls"}</definedName>
    <definedName name="서측열집계" localSheetId="3">{"Book1","예술의전당.xls"}</definedName>
    <definedName name="서측열집계" localSheetId="2">{"Book1","예술의전당.xls"}</definedName>
    <definedName name="서측열집계">{"Book1","예술의전당.xls"}</definedName>
    <definedName name="석항" hidden="1">{#N/A,#N/A,FALSE,"명세표"}</definedName>
    <definedName name="선로신설">#REF!</definedName>
    <definedName name="선로철거">#REF!</definedName>
    <definedName name="선수평균달성율" localSheetId="4">[1]원본1!#REF!</definedName>
    <definedName name="선수평균달성율" localSheetId="3">[1]원본1!#REF!</definedName>
    <definedName name="선수평균달성율">[1]원본1!#REF!</definedName>
    <definedName name="선수평균버스" localSheetId="4">[1]원본1!#REF!</definedName>
    <definedName name="선수평균버스" localSheetId="3">[1]원본1!#REF!</definedName>
    <definedName name="선수평균버스">[1]원본1!#REF!</definedName>
    <definedName name="선수평균소상" localSheetId="4">[1]원본1!#REF!</definedName>
    <definedName name="선수평균소상" localSheetId="3">[1]원본1!#REF!</definedName>
    <definedName name="선수평균소상">[1]원본1!#REF!</definedName>
    <definedName name="선팽창계수" localSheetId="4">#REF!</definedName>
    <definedName name="선팽창계수">#REF!</definedName>
    <definedName name="설계">#REF!</definedName>
    <definedName name="설계_342427000감리_862426000__5" localSheetId="4">'[26]조건 (A)'!#REF!</definedName>
    <definedName name="설계_342427000감리_862426000__5" localSheetId="3">'[26]조건 (A)'!#REF!</definedName>
    <definedName name="설계_342427000감리_862426000__5">'[26]조건 (A)'!#REF!</definedName>
    <definedName name="설계내역">#REF!</definedName>
    <definedName name="설계속도" localSheetId="4">#REF!</definedName>
    <definedName name="설계속도">#REF!</definedName>
    <definedName name="설비">[100]설비내역서!$I$1,[100]설비내역서!$J$1:$J$65536</definedName>
    <definedName name="설비갑지1">[101]카렌스센터계량기설치공사!$A$1:$G$40</definedName>
    <definedName name="설비경비">[62]설비내역서!$I$1,[62]설비내역서!$J$1:$J$65536</definedName>
    <definedName name="설비공사" localSheetId="4">{"Book1","예술의전당.xls"}</definedName>
    <definedName name="설비공사" localSheetId="3">{"Book1","예술의전당.xls"}</definedName>
    <definedName name="설비공사">{"Book1","예술의전당.xls"}</definedName>
    <definedName name="설비내역" localSheetId="4">#REF!</definedName>
    <definedName name="설비내역">#REF!</definedName>
    <definedName name="설비내역서" localSheetId="4">#REF!</definedName>
    <definedName name="설비내역서">#REF!</definedName>
    <definedName name="설비노무">[62]설비내역서!$G$1,[62]설비내역서!$H$1:$H$65536</definedName>
    <definedName name="설비재료">[62]설비내역서!$E$1,[62]설비내역서!$F$1:$F$65536</definedName>
    <definedName name="설비집계" localSheetId="4">#REF!</definedName>
    <definedName name="설비집계" localSheetId="3">#REF!</definedName>
    <definedName name="설비집계">#REF!</definedName>
    <definedName name="설비합계">[62]설비내역서!$K$1,[62]설비내역서!$L$1:$L$65536</definedName>
    <definedName name="설비현조">#N/A</definedName>
    <definedName name="소" localSheetId="4">#REF!</definedName>
    <definedName name="소">#REF!</definedName>
    <definedName name="소계" localSheetId="4">#REF!</definedName>
    <definedName name="소계" localSheetId="3">#REF!</definedName>
    <definedName name="소계" localSheetId="2">#REF!</definedName>
    <definedName name="소계">#REF!</definedName>
    <definedName name="소계3" localSheetId="4">#REF!</definedName>
    <definedName name="소계3" localSheetId="2">#REF!</definedName>
    <definedName name="소계3">#REF!</definedName>
    <definedName name="소계4" localSheetId="4">#REF!</definedName>
    <definedName name="소계4" localSheetId="2">#REF!</definedName>
    <definedName name="소계4">#REF!</definedName>
    <definedName name="소계5" localSheetId="4">#REF!</definedName>
    <definedName name="소계5" localSheetId="2">#REF!</definedName>
    <definedName name="소계5">#REF!</definedName>
    <definedName name="소모비" localSheetId="4">#REF!</definedName>
    <definedName name="소모비" localSheetId="2">#REF!</definedName>
    <definedName name="소모비">#REF!</definedName>
    <definedName name="소방" localSheetId="4">#REF!</definedName>
    <definedName name="소방" localSheetId="2">#REF!</definedName>
    <definedName name="소방">#REF!</definedName>
    <definedName name="소방설비">#REF!</definedName>
    <definedName name="소소">[102]소방!$A$2:$G$49</definedName>
    <definedName name="소이야">[102]집계!$C$4:$P$421</definedName>
    <definedName name="소켓무게">[103]DATE!$G$24:$G$79</definedName>
    <definedName name="속" localSheetId="4">'[26]조건 (A)'!#REF!</definedName>
    <definedName name="속" localSheetId="3">'[26]조건 (A)'!#REF!</definedName>
    <definedName name="속">'[26]조건 (A)'!#REF!</definedName>
    <definedName name="손해배상보험료" localSheetId="4">#REF!</definedName>
    <definedName name="손해배상보험료">#REF!</definedName>
    <definedName name="수량">[76]수량산출!$A$1:$S$423</definedName>
    <definedName name="수량계산">#REF!</definedName>
    <definedName name="수량산출">#REF!</definedName>
    <definedName name="수량산출서" localSheetId="4">#REF!</definedName>
    <definedName name="수량산출서">#REF!</definedName>
    <definedName name="수식1" localSheetId="4">#REF!</definedName>
    <definedName name="수식1">#REF!</definedName>
    <definedName name="순" localSheetId="4">#REF!</definedName>
    <definedName name="순">#REF!</definedName>
    <definedName name="순이익">[5]DATA2000!$G$3:$G$964</definedName>
    <definedName name="스페이셔" localSheetId="4">#REF!</definedName>
    <definedName name="스페이셔">#REF!</definedName>
    <definedName name="슬래브">'[40]#REF'!$I$107</definedName>
    <definedName name="슬래브높이" localSheetId="4">#REF!</definedName>
    <definedName name="슬래브높이">#REF!</definedName>
    <definedName name="시공이음" localSheetId="4">#REF!</definedName>
    <definedName name="시공이음">#REF!</definedName>
    <definedName name="시공이음H">[92]단위수량!$G$10</definedName>
    <definedName name="시행">[49]건축내역서!$K$1,[49]건축내역서!$L$1:$L$65536</definedName>
    <definedName name="시행일자" localSheetId="4">#REF!</definedName>
    <definedName name="시행일자">#REF!</definedName>
    <definedName name="식재" localSheetId="4">#REF!</definedName>
    <definedName name="식재">#REF!</definedName>
    <definedName name="식재일위" localSheetId="4">#REF!</definedName>
    <definedName name="식재일위">#REF!</definedName>
    <definedName name="신설">[76]자재!$4:$122</definedName>
    <definedName name="실시설계" localSheetId="4">#REF!</definedName>
    <definedName name="실시설계" localSheetId="3">#REF!</definedName>
    <definedName name="실시설계">#REF!</definedName>
    <definedName name="실시설계비" localSheetId="4">#REF!</definedName>
    <definedName name="실시설계비">#REF!</definedName>
    <definedName name="실시적용" localSheetId="4">#REF!</definedName>
    <definedName name="실시적용" localSheetId="3">#REF!</definedName>
    <definedName name="실시적용">#REF!</definedName>
    <definedName name="실시적용1" localSheetId="4">#REF!</definedName>
    <definedName name="실시적용1">#REF!</definedName>
    <definedName name="실시적용2" localSheetId="4">#REF!</definedName>
    <definedName name="실시적용2">#REF!</definedName>
    <definedName name="실행">[104]VXXXXXXX!$C$4</definedName>
    <definedName name="실행개요" localSheetId="4">'[105]실행내역서 '!#REF!</definedName>
    <definedName name="실행개요" localSheetId="3">'[105]실행내역서 '!#REF!</definedName>
    <definedName name="실행개요" localSheetId="2">'[105]실행내역서 '!#REF!</definedName>
    <definedName name="실행개요">'[105]실행내역서 '!#REF!</definedName>
    <definedName name="실행내역" localSheetId="4">{"Book1","예술의전당.xls"}</definedName>
    <definedName name="실행내역" localSheetId="3">{"Book1","예술의전당.xls"}</definedName>
    <definedName name="실행내역" localSheetId="2">{"Book1","예술의전당.xls"}</definedName>
    <definedName name="실행내역">{"Book1","예술의전당.xls"}</definedName>
    <definedName name="실행내역서" localSheetId="4" hidden="1">{#N/A,#N/A,FALSE,"전력간선"}</definedName>
    <definedName name="실행내역서" localSheetId="3" hidden="1">{#N/A,#N/A,FALSE,"전력간선"}</definedName>
    <definedName name="실행내역서" hidden="1">{#N/A,#N/A,FALSE,"전력간선"}</definedName>
    <definedName name="실행조건" localSheetId="4">#REF!</definedName>
    <definedName name="실행조건" localSheetId="2">#REF!</definedName>
    <definedName name="실행조건">#REF!</definedName>
    <definedName name="십이월" localSheetId="4">#REF!</definedName>
    <definedName name="십이월" localSheetId="3">#REF!</definedName>
    <definedName name="십이월">#REF!</definedName>
    <definedName name="씨" localSheetId="4">#REF!</definedName>
    <definedName name="씨">#REF!</definedName>
    <definedName name="씨그마ck" localSheetId="4">#REF!</definedName>
    <definedName name="씨그마ck">#REF!</definedName>
    <definedName name="씨그마y" localSheetId="4">#REF!</definedName>
    <definedName name="씨그마y">#REF!</definedName>
    <definedName name="ㅇㄱ1" localSheetId="4">#REF!</definedName>
    <definedName name="ㅇㄱ1" localSheetId="3">#REF!</definedName>
    <definedName name="ㅇㄱ1">#REF!</definedName>
    <definedName name="ㅇㄴㄹㄴㄻ" localSheetId="4">#REF!</definedName>
    <definedName name="ㅇㄴㄹㄴㄻ" localSheetId="3">#REF!</definedName>
    <definedName name="ㅇㄴㄹㄴㄻ">#REF!</definedName>
    <definedName name="ㅇㄴㄹㄴㅁㄹㅇ">#N/A</definedName>
    <definedName name="ㅇㄻㄴㅇㄹ" localSheetId="4">#REF!</definedName>
    <definedName name="ㅇㄻㄴㅇㄹ" localSheetId="3">#REF!</definedName>
    <definedName name="ㅇㄻㄴㅇㄹ">#REF!</definedName>
    <definedName name="ㅇㄻㅇㄹ" localSheetId="4">#REF!</definedName>
    <definedName name="ㅇㄻㅇㄹ">#REF!</definedName>
    <definedName name="ㅇㅀㅇ" localSheetId="4">#REF!</definedName>
    <definedName name="ㅇㅀㅇ" localSheetId="2">#REF!</definedName>
    <definedName name="ㅇㅀㅇ">#REF!</definedName>
    <definedName name="ㅇㅁㅇ" localSheetId="4">#REF!</definedName>
    <definedName name="ㅇㅁㅇ">#REF!</definedName>
    <definedName name="ㅇㅇ" localSheetId="4">#REF!</definedName>
    <definedName name="ㅇㅇ" localSheetId="2">#REF!</definedName>
    <definedName name="ㅇㅇ">#REF!</definedName>
    <definedName name="ㅇㅇㅇ" localSheetId="4">#REF!</definedName>
    <definedName name="ㅇㅇㅇ">#REF!</definedName>
    <definedName name="ㅇㅇㅇㅇㅇㅇ" localSheetId="4" hidden="1">{#N/A,#N/A,FALSE,"전력간선"}</definedName>
    <definedName name="ㅇㅇㅇㅇㅇㅇ" localSheetId="3" hidden="1">{#N/A,#N/A,FALSE,"전력간선"}</definedName>
    <definedName name="ㅇㅇㅇㅇㅇㅇ" hidden="1">{#N/A,#N/A,FALSE,"전력간선"}</definedName>
    <definedName name="ㅇㅇㅇㅇㅇㅇㅇ">'[45]토공(우물통,기타) '!$V$22:$AG$47</definedName>
    <definedName name="ㅇㅇㅇㅇㅇㅇㅇㅇㅇㅇㅇㅇㅇㅇ">'[45]토공(우물통,기타) '!$V$2:$AG$22</definedName>
    <definedName name="아" localSheetId="4">#REF!</definedName>
    <definedName name="아">#REF!</definedName>
    <definedName name="아공">'[46](A)내역서'!$E$4:$L$197,'[46](A)내역서'!$K$198:$K$225,'[46](A)내역서'!$I$216:$J$219,'[46](A)내역서'!$E$242:$L$281</definedName>
    <definedName name="아스팔트" localSheetId="4">#REF!</definedName>
    <definedName name="아스팔트">#REF!</definedName>
    <definedName name="아파트" localSheetId="4">'[23]#REF'!#REF!</definedName>
    <definedName name="아파트" localSheetId="3">'[23]#REF'!#REF!</definedName>
    <definedName name="아파트">'[23]#REF'!#REF!</definedName>
    <definedName name="아파트벽식" localSheetId="4">'[23]#REF'!#REF!</definedName>
    <definedName name="아파트벽식" localSheetId="3">'[23]#REF'!#REF!</definedName>
    <definedName name="아파트벽식">'[23]#REF'!#REF!</definedName>
    <definedName name="안___전__점__검__비" localSheetId="4">#REF!</definedName>
    <definedName name="안___전__점__검__비" localSheetId="3">#REF!</definedName>
    <definedName name="안___전__점__검__비">#REF!</definedName>
    <definedName name="안전" localSheetId="4">#REF!</definedName>
    <definedName name="안전" localSheetId="3">#REF!</definedName>
    <definedName name="안전">#REF!</definedName>
    <definedName name="알d" localSheetId="4">#REF!</definedName>
    <definedName name="알d">#REF!</definedName>
    <definedName name="알파1" localSheetId="4">#REF!</definedName>
    <definedName name="알파1">#REF!</definedName>
    <definedName name="알파2" localSheetId="4">#REF!</definedName>
    <definedName name="알파2">#REF!</definedName>
    <definedName name="앨c" localSheetId="4">#REF!</definedName>
    <definedName name="앨c">#REF!</definedName>
    <definedName name="앨e" localSheetId="4">#REF!</definedName>
    <definedName name="앨e">#REF!</definedName>
    <definedName name="양주" localSheetId="4">[106]파이프류!#REF!</definedName>
    <definedName name="양주" localSheetId="3">[106]파이프류!#REF!</definedName>
    <definedName name="양주">[106]파이프류!#REF!</definedName>
    <definedName name="업체">[68]산출!$K$86</definedName>
    <definedName name="업체현황1" localSheetId="4">[107]대외공문!#REF!</definedName>
    <definedName name="업체현황1" localSheetId="3">[107]대외공문!#REF!</definedName>
    <definedName name="업체현황1">[107]대외공문!#REF!</definedName>
    <definedName name="여유폭">[30]단위수량!$C$19</definedName>
    <definedName name="연구" localSheetId="4">#REF!</definedName>
    <definedName name="연구" localSheetId="3">#REF!</definedName>
    <definedName name="연구">#REF!</definedName>
    <definedName name="연구보" localSheetId="4">#REF!</definedName>
    <definedName name="연구보" localSheetId="3">#REF!</definedName>
    <definedName name="연구보">#REF!</definedName>
    <definedName name="연구보조원" localSheetId="4">#REF!</definedName>
    <definedName name="연구보조원">#REF!</definedName>
    <definedName name="연구원" localSheetId="4">#REF!</definedName>
    <definedName name="연구원">#REF!</definedName>
    <definedName name="연속3M" localSheetId="4">#REF!</definedName>
    <definedName name="연속3M">#REF!</definedName>
    <definedName name="연속3Mu" localSheetId="4">#REF!</definedName>
    <definedName name="연속3Mu">#REF!</definedName>
    <definedName name="연수" localSheetId="4">#REF!</definedName>
    <definedName name="연수">#REF!</definedName>
    <definedName name="예비비" localSheetId="4">#REF!</definedName>
    <definedName name="예비비">#REF!</definedName>
    <definedName name="오라1" localSheetId="4">#REF!</definedName>
    <definedName name="오라1" localSheetId="3">#REF!</definedName>
    <definedName name="오라1">#REF!</definedName>
    <definedName name="온도" localSheetId="4">#REF!</definedName>
    <definedName name="온도">#REF!</definedName>
    <definedName name="옹벽" localSheetId="4">#REF!</definedName>
    <definedName name="옹벽">#REF!</definedName>
    <definedName name="옹벽길이1" localSheetId="4">#REF!</definedName>
    <definedName name="옹벽길이1">#REF!</definedName>
    <definedName name="옹벽길이2" localSheetId="4">#REF!</definedName>
    <definedName name="옹벽길이2">#REF!</definedName>
    <definedName name="옹벽길이3" localSheetId="4">#REF!</definedName>
    <definedName name="옹벽길이3">#REF!</definedName>
    <definedName name="옹벽길이4" localSheetId="4">#REF!</definedName>
    <definedName name="옹벽길이4">#REF!</definedName>
    <definedName name="외주길이" localSheetId="4">#REF!</definedName>
    <definedName name="외주길이" localSheetId="3">#REF!</definedName>
    <definedName name="외주길이">#REF!</definedName>
    <definedName name="용역" localSheetId="4">[107]대외공문!#REF!</definedName>
    <definedName name="용역" localSheetId="3">[107]대외공문!#REF!</definedName>
    <definedName name="용역">[107]대외공문!#REF!</definedName>
    <definedName name="용역현황1" localSheetId="4">[107]대외공문!#REF!</definedName>
    <definedName name="용역현황1" localSheetId="3">[107]대외공문!#REF!</definedName>
    <definedName name="용역현황1">[107]대외공문!#REF!</definedName>
    <definedName name="원" localSheetId="4">[108]옥외외등집계표!#REF!</definedName>
    <definedName name="원" localSheetId="3">[108]옥외외등집계표!#REF!</definedName>
    <definedName name="원" localSheetId="2">[108]옥외외등집계표!#REF!</definedName>
    <definedName name="원">[108]옥외외등집계표!#REF!</definedName>
    <definedName name="원가" localSheetId="4">#REF!</definedName>
    <definedName name="원가" localSheetId="2">#REF!</definedName>
    <definedName name="원가">#REF!</definedName>
    <definedName name="원가계" localSheetId="4">[109]옥외외등집계표!#REF!</definedName>
    <definedName name="원가계" localSheetId="3">[109]옥외외등집계표!#REF!</definedName>
    <definedName name="원가계" localSheetId="2">[109]옥외외등집계표!#REF!</definedName>
    <definedName name="원가계">[109]옥외외등집계표!#REF!</definedName>
    <definedName name="원가계산서" localSheetId="4">#REF!</definedName>
    <definedName name="원가계산서">#REF!</definedName>
    <definedName name="원형3회" localSheetId="4">#REF!</definedName>
    <definedName name="원형3회" localSheetId="3">#REF!</definedName>
    <definedName name="원형3회">#REF!</definedName>
    <definedName name="원형4회" localSheetId="4">#REF!</definedName>
    <definedName name="원형4회" localSheetId="3">#REF!</definedName>
    <definedName name="원형4회">#REF!</definedName>
    <definedName name="웨브높이" localSheetId="4">#REF!</definedName>
    <definedName name="웨브높이">#REF!</definedName>
    <definedName name="웨브두께" localSheetId="4">#REF!</definedName>
    <definedName name="웨브두께">#REF!</definedName>
    <definedName name="위병면회소" localSheetId="4">[110]원가계산서!#REF!</definedName>
    <definedName name="위병면회소" localSheetId="3">[110]원가계산서!#REF!</definedName>
    <definedName name="위병면회소" localSheetId="2">[110]원가계산서!#REF!</definedName>
    <definedName name="위병면회소">[110]원가계산서!#REF!</definedName>
    <definedName name="유동부채">[5]DATA2000!$F$3:$F$964</definedName>
    <definedName name="유동자산">[5]DATA2000!$E$3:$E$964</definedName>
    <definedName name="유입1" localSheetId="4">#REF!</definedName>
    <definedName name="유입1" localSheetId="3">#REF!</definedName>
    <definedName name="유입1">#REF!</definedName>
    <definedName name="유입2" localSheetId="4">#REF!</definedName>
    <definedName name="유입2" localSheetId="3">#REF!</definedName>
    <definedName name="유입2">#REF!</definedName>
    <definedName name="유입3" localSheetId="4">#REF!</definedName>
    <definedName name="유입3" localSheetId="3">#REF!</definedName>
    <definedName name="유입3">#REF!</definedName>
    <definedName name="유출관경" localSheetId="4">#REF!</definedName>
    <definedName name="유출관경" localSheetId="3">#REF!</definedName>
    <definedName name="유출관경">#REF!</definedName>
    <definedName name="유효폭" localSheetId="4">#REF!</definedName>
    <definedName name="유효폭">#REF!</definedName>
    <definedName name="이" localSheetId="4" hidden="1">{#N/A,#N/A,FALSE,"명세표"}</definedName>
    <definedName name="이" localSheetId="3">#REF!</definedName>
    <definedName name="이" localSheetId="2">#REF!</definedName>
    <definedName name="이">#REF!</definedName>
    <definedName name="이______________윤" localSheetId="4">#REF!</definedName>
    <definedName name="이______________윤">#REF!</definedName>
    <definedName name="이______전______비" localSheetId="4">#REF!</definedName>
    <definedName name="이______전______비">#REF!</definedName>
    <definedName name="이삼" localSheetId="4">#REF!</definedName>
    <definedName name="이삼" localSheetId="3">#REF!</definedName>
    <definedName name="이삼">#REF!</definedName>
    <definedName name="이용" localSheetId="4">#REF!</definedName>
    <definedName name="이용" localSheetId="3">#REF!</definedName>
    <definedName name="이용" localSheetId="2">#REF!</definedName>
    <definedName name="이용">#REF!</definedName>
    <definedName name="이형관">[39]DATE!$B$24:$B$85</definedName>
    <definedName name="인버트두께">[92]단위수량!$C$10</definedName>
    <definedName name="인부신상">[111]인부신상자료!$A$2:$H$116</definedName>
    <definedName name="인부신상자료" localSheetId="4">#REF!</definedName>
    <definedName name="인부신상자료">#REF!</definedName>
    <definedName name="일__반___관__리__비" localSheetId="4">#REF!</definedName>
    <definedName name="일__반___관__리__비">#REF!</definedName>
    <definedName name="일경" localSheetId="4">#REF!</definedName>
    <definedName name="일경">#REF!</definedName>
    <definedName name="일노" localSheetId="4">#REF!</definedName>
    <definedName name="일노">#REF!</definedName>
    <definedName name="일반통신설비">#REF!</definedName>
    <definedName name="일위" localSheetId="4">#REF!,#REF!</definedName>
    <definedName name="일위">#REF!,#REF!</definedName>
    <definedName name="일위대가">[112]일위대가!$B$3:$I$939</definedName>
    <definedName name="일위대가1">#REF!</definedName>
    <definedName name="일위산출">#REF!</definedName>
    <definedName name="일위산출1">#REF!</definedName>
    <definedName name="일제" localSheetId="4">#REF!</definedName>
    <definedName name="일제">#REF!</definedName>
    <definedName name="ㅈ" hidden="1">{#N/A,#N/A,FALSE,"명세표"}</definedName>
    <definedName name="ㅈㄷㄱ" localSheetId="4">[113]약품공급2!#REF!</definedName>
    <definedName name="ㅈㄷㄱ" localSheetId="3">[113]약품공급2!#REF!</definedName>
    <definedName name="ㅈㄷㄱ">[113]약품공급2!#REF!</definedName>
    <definedName name="ㅈㅅ" localSheetId="4">#REF!</definedName>
    <definedName name="ㅈㅅ" localSheetId="3">#REF!</definedName>
    <definedName name="ㅈㅅ">#REF!</definedName>
    <definedName name="ㅈㅈㅈㅈ" hidden="1">{#N/A,#N/A,FALSE,"명세표"}</definedName>
    <definedName name="자기자본">[5]DATA2000!$D$3:$D$964</definedName>
    <definedName name="자단">#REF!</definedName>
    <definedName name="자동화재탐지설비">#REF!</definedName>
    <definedName name="자미" hidden="1">{#N/A,#N/A,FALSE,"명세표"}</definedName>
    <definedName name="자재" localSheetId="4">[114]자재단가표!$A$4:$N$165</definedName>
    <definedName name="자재" localSheetId="2">#REF!</definedName>
    <definedName name="자재">#REF!</definedName>
    <definedName name="자재단가">#REF!</definedName>
    <definedName name="자재단가표">#REF!</definedName>
    <definedName name="작성">[49]전기내역서!$K$1,[49]전기내역서!$L$1:$L$65536</definedName>
    <definedName name="장기투자.94.BB" localSheetId="4">'[51]투자-국내2'!#REF!</definedName>
    <definedName name="장기투자.94.BB" localSheetId="3">'[51]투자-국내2'!#REF!</definedName>
    <definedName name="장기투자.94.BB">'[51]투자-국내2'!#REF!</definedName>
    <definedName name="장산교" localSheetId="4">#REF!</definedName>
    <definedName name="장산교" localSheetId="3">#REF!</definedName>
    <definedName name="장산교">#REF!</definedName>
    <definedName name="재료" localSheetId="4">#REF!</definedName>
    <definedName name="재료" localSheetId="3">#REF!</definedName>
    <definedName name="재료">#REF!</definedName>
    <definedName name="재료비" localSheetId="4">#REF!</definedName>
    <definedName name="재료비" localSheetId="3">#REF!</definedName>
    <definedName name="재료비">#REF!</definedName>
    <definedName name="전기" localSheetId="4">{"Book1","예술의전당.xls"}</definedName>
    <definedName name="전기" localSheetId="3">{"Book1","예술의전당.xls"}</definedName>
    <definedName name="전기">{"Book1","예술의전당.xls"}</definedName>
    <definedName name="전기경비">[62]전기내역서!$I$1,[62]전기내역서!$J$1:$J$65536</definedName>
    <definedName name="전기공사" localSheetId="4">#REF!</definedName>
    <definedName name="전기공사" localSheetId="3">#REF!</definedName>
    <definedName name="전기공사" localSheetId="2">#REF!</definedName>
    <definedName name="전기공사">#REF!</definedName>
    <definedName name="전기공사1" localSheetId="4">{"Book1","예술의전당.xls"}</definedName>
    <definedName name="전기공사1" localSheetId="3">{"Book1","예술의전당.xls"}</definedName>
    <definedName name="전기공사1">{"Book1","예술의전당.xls"}</definedName>
    <definedName name="전기노무">[62]전기내역서!$G$1,[62]전기내역서!$H$1:$H$65536</definedName>
    <definedName name="전기재료">[62]전기내역서!$E$1,[62]전기내역서!$F$1:$F$65536</definedName>
    <definedName name="전기합계">[62]전기내역서!$K$1,[62]전기내역서!$L$1:$L$65536</definedName>
    <definedName name="전도" localSheetId="4">[115]총괄표!#REF!,[115]총괄표!#REF!,[115]총괄표!#REF!</definedName>
    <definedName name="전도" localSheetId="3">[115]총괄표!#REF!,[115]총괄표!#REF!,[115]총괄표!#REF!</definedName>
    <definedName name="전도">[115]총괄표!#REF!,[115]총괄표!#REF!,[115]총괄표!#REF!</definedName>
    <definedName name="전등신설">#REF!</definedName>
    <definedName name="全体" localSheetId="4">#REF!</definedName>
    <definedName name="全体" localSheetId="2">#REF!</definedName>
    <definedName name="全体">#REF!</definedName>
    <definedName name="全体１" localSheetId="4">#REF!</definedName>
    <definedName name="全体１" localSheetId="2">#REF!</definedName>
    <definedName name="全体１">#REF!</definedName>
    <definedName name="전사모멘트" localSheetId="4">#REF!</definedName>
    <definedName name="전사모멘트">#REF!</definedName>
    <definedName name="전사전단력" localSheetId="4">#REF!</definedName>
    <definedName name="전사전단력">#REF!</definedName>
    <definedName name="전선관">#REF!</definedName>
    <definedName name="전장" localSheetId="4">#REF!</definedName>
    <definedName name="전장">#REF!</definedName>
    <definedName name="점평03.DIS.del_c" localSheetId="4">[1]원본1!#REF!</definedName>
    <definedName name="점평03.DIS.del_c" localSheetId="3">[1]원본1!#REF!</definedName>
    <definedName name="점평03.DIS.del_c">[1]원본1!#REF!</definedName>
    <definedName name="점평04.001.SD" localSheetId="4">[1]원본1!#REF!</definedName>
    <definedName name="점평04.001.SD" localSheetId="3">[1]원본1!#REF!</definedName>
    <definedName name="점평04.001.SD">[1]원본1!#REF!</definedName>
    <definedName name="정모" localSheetId="4">[116]약품공급2!#REF!</definedName>
    <definedName name="정모" localSheetId="3">[116]약품공급2!#REF!</definedName>
    <definedName name="정모">[116]약품공급2!#REF!</definedName>
    <definedName name="정착장치set량" localSheetId="4">#REF!</definedName>
    <definedName name="정착장치set량">#REF!</definedName>
    <definedName name="정화조" localSheetId="4" hidden="1">{#N/A,#N/A,FALSE,"전력간선"}</definedName>
    <definedName name="정화조" localSheetId="3" hidden="1">{#N/A,#N/A,FALSE,"전력간선"}</definedName>
    <definedName name="정화조" hidden="1">{#N/A,#N/A,FALSE,"전력간선"}</definedName>
    <definedName name="정화품" localSheetId="4">#REF!</definedName>
    <definedName name="정화품" localSheetId="3">#REF!</definedName>
    <definedName name="정화품">#REF!</definedName>
    <definedName name="제목" localSheetId="4">#REF!</definedName>
    <definedName name="제목">#REF!</definedName>
    <definedName name="조기준곤원가" localSheetId="3">[35]!Macro12</definedName>
    <definedName name="조기준곤원가">[35]!Macro12</definedName>
    <definedName name="조수야">#REF!</definedName>
    <definedName name="조수주">#REF!</definedName>
    <definedName name="조장야">#REF!</definedName>
    <definedName name="조장주">#REF!</definedName>
    <definedName name="종합결의96.11" localSheetId="4">'[23]#REF'!#REF!</definedName>
    <definedName name="종합결의96.11" localSheetId="3">'[23]#REF'!#REF!</definedName>
    <definedName name="종합결의96.11">'[23]#REF'!#REF!</definedName>
    <definedName name="주보형틀계" localSheetId="4">#REF!</definedName>
    <definedName name="주보형틀계">#REF!</definedName>
    <definedName name="중간" localSheetId="4">'[69]토사(PE)'!#REF!</definedName>
    <definedName name="중간" localSheetId="3">'[69]토사(PE)'!#REF!</definedName>
    <definedName name="중간">'[69]토사(PE)'!#REF!</definedName>
    <definedName name="중분대중량" localSheetId="4">[31]바닥판!#REF!</definedName>
    <definedName name="중분대중량" localSheetId="3">[31]바닥판!#REF!</definedName>
    <definedName name="중분대중량">[31]바닥판!#REF!</definedName>
    <definedName name="지">#REF!</definedName>
    <definedName name="지__급__자__재__비" localSheetId="4">#REF!</definedName>
    <definedName name="지__급__자__재__비">#REF!</definedName>
    <definedName name="지간장1">'[98]4.2유효폭의 계산'!$B$26</definedName>
    <definedName name="지간장2">'[98]4.2유효폭의 계산'!$F$26</definedName>
    <definedName name="지상1Slab두께" localSheetId="4">#REF!</definedName>
    <definedName name="지상1Slab두께">#REF!</definedName>
    <definedName name="지상1기둥갯수" localSheetId="4">#REF!</definedName>
    <definedName name="지상1기둥갯수" localSheetId="3">#REF!</definedName>
    <definedName name="지상1기둥갯수">#REF!</definedName>
    <definedName name="지상1높이" localSheetId="4">#REF!</definedName>
    <definedName name="지상1높이">#REF!</definedName>
    <definedName name="지상기둥갯수" localSheetId="4">#REF!</definedName>
    <definedName name="지상기둥갯수" localSheetId="3">#REF!</definedName>
    <definedName name="지상기둥갯수">#REF!</definedName>
    <definedName name="지상기둥갯수1" localSheetId="4">#REF!</definedName>
    <definedName name="지상기둥갯수1">#REF!</definedName>
    <definedName name="지상벽식SLAB두께" localSheetId="4">#REF!</definedName>
    <definedName name="지상벽식SLAB두께">#REF!</definedName>
    <definedName name="지상소보단1" localSheetId="4">#REF!</definedName>
    <definedName name="지상소보단1">#REF!</definedName>
    <definedName name="지상소보단2" localSheetId="4">#REF!</definedName>
    <definedName name="지상소보단2">#REF!</definedName>
    <definedName name="지상철골보길이" localSheetId="4">#REF!</definedName>
    <definedName name="지상철골보길이">#REF!</definedName>
    <definedName name="지상층1철근계" localSheetId="4">#REF!</definedName>
    <definedName name="지상층1철근계">#REF!</definedName>
    <definedName name="지상층1콘크리트계" localSheetId="4">#REF!</definedName>
    <definedName name="지상층1콘크리트계">#REF!</definedName>
    <definedName name="지상층1형틀계" localSheetId="4">#REF!</definedName>
    <definedName name="지상층1형틀계">#REF!</definedName>
    <definedName name="지상층SLAB두께" localSheetId="4">#REF!</definedName>
    <definedName name="지상층SLAB두께">#REF!</definedName>
    <definedName name="지중">[34]단가비교표_공통1!$A$94</definedName>
    <definedName name="지중자재">#REF!</definedName>
    <definedName name="직노" localSheetId="4">#REF!</definedName>
    <definedName name="직노" localSheetId="3">#REF!</definedName>
    <definedName name="직노">#REF!</definedName>
    <definedName name="직접노무비" localSheetId="4">#REF!</definedName>
    <definedName name="직접노무비" localSheetId="3">#REF!</definedName>
    <definedName name="직접노무비">#REF!</definedName>
    <definedName name="직종" localSheetId="4">#REF!</definedName>
    <definedName name="직종" localSheetId="2">#REF!</definedName>
    <definedName name="직종">#REF!</definedName>
    <definedName name="집계" localSheetId="4" hidden="1">{#N/A,#N/A,FALSE,"명세표"}</definedName>
    <definedName name="집계" localSheetId="2">#REF!</definedName>
    <definedName name="집계">#REF!</definedName>
    <definedName name="집계1">'[71]토공(우물통,기타) '!$M$8:$U$25</definedName>
    <definedName name="집계SHEET" localSheetId="4">[117]당초!#REF!</definedName>
    <definedName name="집계SHEET" localSheetId="3">[117]당초!#REF!</definedName>
    <definedName name="집계SHEET" localSheetId="2">[117]당초!#REF!</definedName>
    <definedName name="집계SHEET">[117]당초!#REF!</definedName>
    <definedName name="집계경비">[62]집계표!$I$4,[62]집계표!$A$1,[62]집계표!$J$1:$J$65536</definedName>
    <definedName name="집계노무">[62]집계표!$G$4,[62]집계표!$A$1,[62]집계표!$H$1:$H$65536</definedName>
    <definedName name="집계재료">[62]집계표!$E$4,[62]집계표!$A$1,[62]집계표!$F$1:$F$65536</definedName>
    <definedName name="집계표" localSheetId="4">#REF!</definedName>
    <definedName name="집계표">#REF!</definedName>
    <definedName name="집계합계">[62]집계표!$K$4,[62]집계표!$A$1,[62]집계표!$L$1:$L$65536</definedName>
    <definedName name="ㅊ" localSheetId="4">#REF!</definedName>
    <definedName name="ㅊ">#REF!</definedName>
    <definedName name="ㅊ1555">#REF!</definedName>
    <definedName name="ㅊ2409" localSheetId="4">[118]내역!#REF!</definedName>
    <definedName name="ㅊ2409" localSheetId="3">[118]내역!#REF!</definedName>
    <definedName name="ㅊ2409" localSheetId="2">[118]내역!#REF!</definedName>
    <definedName name="ㅊ2409">[118]내역!#REF!</definedName>
    <definedName name="ㅊㅅ" localSheetId="4">#REF!</definedName>
    <definedName name="ㅊㅅ">#REF!</definedName>
    <definedName name="ㅊㅇ" localSheetId="4">#REF!</definedName>
    <definedName name="ㅊㅇ">#REF!</definedName>
    <definedName name="ㅊㅊ" localSheetId="4">#REF!</definedName>
    <definedName name="ㅊㅊ">#REF!</definedName>
    <definedName name="ㅊㅍ" localSheetId="4">#REF!</definedName>
    <definedName name="ㅊㅍ" localSheetId="3">#REF!</definedName>
    <definedName name="ㅊㅍ">#REF!</definedName>
    <definedName name="책임연" localSheetId="4">#REF!</definedName>
    <definedName name="책임연" localSheetId="3">#REF!</definedName>
    <definedName name="책임연">#REF!</definedName>
    <definedName name="책임연구원" localSheetId="4">#REF!</definedName>
    <definedName name="책임연구원">#REF!</definedName>
    <definedName name="책임연구원공정" localSheetId="4">#REF!</definedName>
    <definedName name="책임연구원공정" localSheetId="3">#REF!</definedName>
    <definedName name="책임연구원공정">#REF!</definedName>
    <definedName name="천공간격" localSheetId="4">#REF!</definedName>
    <definedName name="천공간격" localSheetId="3">#REF!</definedName>
    <definedName name="천공간격">#REF!</definedName>
    <definedName name="천안2" localSheetId="4">{"Book1","예술의전당.xls"}</definedName>
    <definedName name="천안2" localSheetId="3">{"Book1","예술의전당.xls"}</definedName>
    <definedName name="천안2" localSheetId="2">{"Book1","예술의전당.xls"}</definedName>
    <definedName name="천안2">{"Book1","예술의전당.xls"}</definedName>
    <definedName name="천안3단지갑지" localSheetId="4">{"Book1","예술의전당.xls"}</definedName>
    <definedName name="천안3단지갑지" localSheetId="3">{"Book1","예술의전당.xls"}</definedName>
    <definedName name="천안3단지갑지" localSheetId="2">{"Book1","예술의전당.xls"}</definedName>
    <definedName name="천안3단지갑지">{"Book1","예술의전당.xls"}</definedName>
    <definedName name="철거자재">#REF!</definedName>
    <definedName name="철골야">#REF!</definedName>
    <definedName name="철골주">#REF!</definedName>
    <definedName name="철근" localSheetId="4">#REF!</definedName>
    <definedName name="철근">#REF!</definedName>
    <definedName name="철근깨기수량" localSheetId="4">#REF!</definedName>
    <definedName name="철근깨기수량">#REF!</definedName>
    <definedName name="철근단면적" localSheetId="4">#REF!</definedName>
    <definedName name="철근단면적">#REF!</definedName>
    <definedName name="철근야">#REF!</definedName>
    <definedName name="철근주">#REF!</definedName>
    <definedName name="철콘공사" localSheetId="4">{"Book1","예술의전당.xls"}</definedName>
    <definedName name="철콘공사" localSheetId="3">{"Book1","예술의전당.xls"}</definedName>
    <definedName name="철콘공사">{"Book1","예술의전당.xls"}</definedName>
    <definedName name="총______원_______가" localSheetId="4">#REF!</definedName>
    <definedName name="총______원_______가" localSheetId="3">#REF!</definedName>
    <definedName name="총______원_______가">#REF!</definedName>
    <definedName name="총___공____사___비" localSheetId="4">#REF!</definedName>
    <definedName name="총___공____사___비">#REF!</definedName>
    <definedName name="총갑지">[119]카렌스센터계량기설치공사!$A$1:$G$40</definedName>
    <definedName name="총괄표">#REF!</definedName>
    <definedName name="총높이" localSheetId="4">'[69]토사(PE)'!#REF!</definedName>
    <definedName name="총높이" localSheetId="3">'[69]토사(PE)'!#REF!</definedName>
    <definedName name="총높이">'[69]토사(PE)'!#REF!</definedName>
    <definedName name="총자본">[5]DATA2000!$I$3:$I$964</definedName>
    <definedName name="총집계표" localSheetId="4">{"Book1","예술의전당.xls"}</definedName>
    <definedName name="총집계표" localSheetId="3">{"Book1","예술의전당.xls"}</definedName>
    <definedName name="총집계표" localSheetId="2">{"Book1","예술의전당.xls"}</definedName>
    <definedName name="총집계표">{"Book1","예술의전당.xls"}</definedName>
    <definedName name="총집계표1" localSheetId="4">{"Book1","예술의전당.xls"}</definedName>
    <definedName name="총집계표1" localSheetId="3">{"Book1","예술의전당.xls"}</definedName>
    <definedName name="총집계표1" localSheetId="2">{"Book1","예술의전당.xls"}</definedName>
    <definedName name="총집계표1">{"Book1","예술의전당.xls"}</definedName>
    <definedName name="최상층Slab두께" localSheetId="4">#REF!</definedName>
    <definedName name="최상층Slab두께" localSheetId="3">#REF!</definedName>
    <definedName name="최상층Slab두께">#REF!</definedName>
    <definedName name="측세대수1" localSheetId="4">#REF!</definedName>
    <definedName name="측세대수1">#REF!</definedName>
    <definedName name="측세대수2" localSheetId="4">#REF!</definedName>
    <definedName name="측세대수2">#REF!</definedName>
    <definedName name="측옹벽길이1" localSheetId="4">#REF!</definedName>
    <definedName name="측옹벽길이1">#REF!</definedName>
    <definedName name="측옹벽길이2" localSheetId="4">#REF!</definedName>
    <definedName name="측옹벽길이2">#REF!</definedName>
    <definedName name="치" localSheetId="4">#REF!</definedName>
    <definedName name="치">#REF!</definedName>
    <definedName name="치핑" localSheetId="4">#REF!</definedName>
    <definedName name="치핑" localSheetId="3">#REF!</definedName>
    <definedName name="치핑">#REF!</definedName>
    <definedName name="ㅋ0001">[85]내역!$A$1:$G$224</definedName>
    <definedName name="ㅋㅁ" hidden="1">{#N/A,#N/A,FALSE,"명세표"}</definedName>
    <definedName name="ㅋㅅㅋㄹㅋ115">[84]남양시작동자105노65기1.3화1.2!$A$2:$G$882</definedName>
    <definedName name="캐먀8765">[86]관람석제출!$A$4:$F$146</definedName>
    <definedName name="케이블">#REF!</definedName>
    <definedName name="콘">[120]토공사!$B$10</definedName>
    <definedName name="콘25" localSheetId="4">#REF!</definedName>
    <definedName name="콘25">#REF!</definedName>
    <definedName name="콘40" localSheetId="4">#REF!</definedName>
    <definedName name="콘40" localSheetId="3">#REF!</definedName>
    <definedName name="콘40">#REF!</definedName>
    <definedName name="콘공">'[121](C)원내역'!$E$4:$L$233,'[121](C)원내역'!$K$234:$K$261,'[121](C)원내역'!$I$252:$J$255,'[121](C)원내역'!$E$276:$K$338</definedName>
    <definedName name="콘단면적" localSheetId="4">#REF!</definedName>
    <definedName name="콘단면적">#REF!</definedName>
    <definedName name="콘크리트" localSheetId="4">#REF!</definedName>
    <definedName name="콘크리트">#REF!</definedName>
    <definedName name="콘크야">#REF!</definedName>
    <definedName name="콘크주">#REF!</definedName>
    <definedName name="콘탄성계수" localSheetId="4">#REF!</definedName>
    <definedName name="콘탄성계수">#REF!</definedName>
    <definedName name="크리프계수" localSheetId="4">#REF!</definedName>
    <definedName name="크리프계수">#REF!</definedName>
    <definedName name="타인자본">[5]DATA2000!$C$3:$C$964</definedName>
    <definedName name="탄성계수비" localSheetId="4">#REF!</definedName>
    <definedName name="탄성계수비">#REF!</definedName>
    <definedName name="태ㅌ크">#N/A</definedName>
    <definedName name="탱크하품">#N/A</definedName>
    <definedName name="탱크현조" localSheetId="4">#REF!</definedName>
    <definedName name="탱크현조" localSheetId="3">#REF!</definedName>
    <definedName name="탱크현조">#REF!</definedName>
    <definedName name="탱크현조1">#N/A</definedName>
    <definedName name="템플리트모듈1" localSheetId="4">BlankMacro1</definedName>
    <definedName name="템플리트모듈1" localSheetId="3">BlankMacro1</definedName>
    <definedName name="템플리트모듈1">BlankMacro1</definedName>
    <definedName name="템플리트모듈2" localSheetId="4">BlankMacro1</definedName>
    <definedName name="템플리트모듈2" localSheetId="3">BlankMacro1</definedName>
    <definedName name="템플리트모듈2">BlankMacro1</definedName>
    <definedName name="템플리트모듈3" localSheetId="4">BlankMacro1</definedName>
    <definedName name="템플리트모듈3" localSheetId="3">BlankMacro1</definedName>
    <definedName name="템플리트모듈3">BlankMacro1</definedName>
    <definedName name="템플리트모듈4" localSheetId="4">BlankMacro1</definedName>
    <definedName name="템플리트모듈4" localSheetId="3">BlankMacro1</definedName>
    <definedName name="템플리트모듈4">BlankMacro1</definedName>
    <definedName name="템플리트모듈5" localSheetId="4">BlankMacro1</definedName>
    <definedName name="템플리트모듈5" localSheetId="3">BlankMacro1</definedName>
    <definedName name="템플리트모듈5">BlankMacro1</definedName>
    <definedName name="템플리트모듈6" localSheetId="4">BlankMacro1</definedName>
    <definedName name="템플리트모듈6" localSheetId="3">BlankMacro1</definedName>
    <definedName name="템플리트모듈6">BlankMacro1</definedName>
    <definedName name="토류판">[30]가시설수량!$AE$25</definedName>
    <definedName name="퇴직" localSheetId="4">#REF!</definedName>
    <definedName name="퇴직" localSheetId="3">#REF!</definedName>
    <definedName name="퇴직">#REF!</definedName>
    <definedName name="투자기성" localSheetId="4" hidden="1">{#N/A,#N/A,FALSE,"전력간선"}</definedName>
    <definedName name="투자기성" localSheetId="3" hidden="1">{#N/A,#N/A,FALSE,"전력간선"}</definedName>
    <definedName name="투자기성" hidden="1">{#N/A,#N/A,FALSE,"전력간선"}</definedName>
    <definedName name="특별">[122]정부노임!$D$5</definedName>
    <definedName name="특수">#N/A</definedName>
    <definedName name="ㅍ" hidden="1">{#N/A,#N/A,FALSE,"명세표"}</definedName>
    <definedName name="파이1" localSheetId="4">#REF!</definedName>
    <definedName name="파이1">#REF!</definedName>
    <definedName name="파이2" localSheetId="4">#REF!</definedName>
    <definedName name="파이2">#REF!</definedName>
    <definedName name="판넬자재">#REF!</definedName>
    <definedName name="펌프장" localSheetId="4">[116]약품공급2!#REF!</definedName>
    <definedName name="펌프장" localSheetId="3">[116]약품공급2!#REF!</definedName>
    <definedName name="펌프장">[116]약품공급2!#REF!</definedName>
    <definedName name="평균H" localSheetId="4">#REF!</definedName>
    <definedName name="평균H" localSheetId="3">#REF!</definedName>
    <definedName name="평균H">#REF!</definedName>
    <definedName name="평균높이" localSheetId="4">#REF!</definedName>
    <definedName name="평균높이" localSheetId="3">#REF!</definedName>
    <definedName name="평균높이">#REF!</definedName>
    <definedName name="평균달성율" localSheetId="4">[1]원본1!#REF!</definedName>
    <definedName name="평균달성율" localSheetId="3">[1]원본1!#REF!</definedName>
    <definedName name="평균달성율">[1]원본1!#REF!</definedName>
    <definedName name="평균달성율버스" localSheetId="4">[1]원본1!#REF!</definedName>
    <definedName name="평균달성율버스" localSheetId="3">[1]원본1!#REF!</definedName>
    <definedName name="평균달성율버스">[1]원본1!#REF!</definedName>
    <definedName name="평균달성율소상" localSheetId="4">[1]원본1!#REF!</definedName>
    <definedName name="평균달성율소상" localSheetId="3">[1]원본1!#REF!</definedName>
    <definedName name="평균달성율소상">[1]원본1!#REF!</definedName>
    <definedName name="폐_기_물___수_수_료" localSheetId="4">#REF!</definedName>
    <definedName name="폐_기_물___수_수_료">#REF!</definedName>
    <definedName name="폐_기_물___처_리_비" localSheetId="4">#REF!</definedName>
    <definedName name="폐_기_물___처_리_비" localSheetId="3">#REF!</definedName>
    <definedName name="폐_기_물___처_리_비">#REF!</definedName>
    <definedName name="포장T" localSheetId="4">#REF!</definedName>
    <definedName name="포장T" localSheetId="3">#REF!</definedName>
    <definedName name="포장T">#REF!</definedName>
    <definedName name="표준명" localSheetId="4">#REF!</definedName>
    <definedName name="표준명">#REF!</definedName>
    <definedName name="표준번호" localSheetId="4">#REF!</definedName>
    <definedName name="표준번호">#REF!</definedName>
    <definedName name="표지" localSheetId="4">#REF!</definedName>
    <definedName name="표지" localSheetId="2">#REF!</definedName>
    <definedName name="표지">#REF!</definedName>
    <definedName name="표지2" localSheetId="4" hidden="1">#REF!</definedName>
    <definedName name="표지2" localSheetId="3" hidden="1">#REF!</definedName>
    <definedName name="표지2" localSheetId="2" hidden="1">#REF!</definedName>
    <definedName name="표지2" hidden="1">#REF!</definedName>
    <definedName name="표지3" localSheetId="4">#REF!</definedName>
    <definedName name="표지3" localSheetId="3">#REF!</definedName>
    <definedName name="표지3" localSheetId="2">#REF!</definedName>
    <definedName name="표지3">#REF!</definedName>
    <definedName name="품_______________명" localSheetId="4">#REF!</definedName>
    <definedName name="품_______________명" localSheetId="2">#REF!</definedName>
    <definedName name="품_______________명">#REF!</definedName>
    <definedName name="품셈공종">[123]품셈TABLE!$C$2:$C$50</definedName>
    <definedName name="품셈단가">[123]품셈TABLE!$D$2:$D$50</definedName>
    <definedName name="퓨ㅜ파ㅗㅓ">[49]전기내역서!$E$1,[49]전기내역서!$F$1:$F$65536</definedName>
    <definedName name="플랜야">#REF!</definedName>
    <definedName name="플랜주">#REF!</definedName>
    <definedName name="플랜지돌출폭">'[98]4.2유효폭의 계산'!$N$28</definedName>
    <definedName name="플랜지폭" localSheetId="4">#REF!</definedName>
    <definedName name="플랜지폭">#REF!</definedName>
    <definedName name="플주">#REF!</definedName>
    <definedName name="피복두께">[92]단위수량!$C$12</definedName>
    <definedName name="ㅎ" localSheetId="4">#REF!</definedName>
    <definedName name="ㅎ">#REF!</definedName>
    <definedName name="ㅎ1" localSheetId="4">#REF!</definedName>
    <definedName name="ㅎ1" localSheetId="3">#REF!</definedName>
    <definedName name="ㅎ1">#REF!</definedName>
    <definedName name="ㅎ384" localSheetId="4">#REF!</definedName>
    <definedName name="ㅎ384" localSheetId="3">#REF!</definedName>
    <definedName name="ㅎ384" localSheetId="2">#REF!</definedName>
    <definedName name="ㅎ384">#REF!</definedName>
    <definedName name="ㅎㅂㄷㄱ" localSheetId="4">#REF!</definedName>
    <definedName name="ㅎㅂㄷㄱ">#REF!</definedName>
    <definedName name="ㅎㅍ" localSheetId="4">#REF!</definedName>
    <definedName name="ㅎㅍ" localSheetId="3">#REF!</definedName>
    <definedName name="ㅎㅍ">#REF!</definedName>
    <definedName name="ㅎㅎㄷㅁㅂ" localSheetId="4">#REF!</definedName>
    <definedName name="ㅎㅎㄷㅁㅂ">#REF!</definedName>
    <definedName name="하도급1" localSheetId="4">#REF!</definedName>
    <definedName name="하도급1">#REF!</definedName>
    <definedName name="하도급2" localSheetId="4">#REF!</definedName>
    <definedName name="하도급2">#REF!</definedName>
    <definedName name="하도급3" localSheetId="4">#REF!</definedName>
    <definedName name="하도급3">#REF!</definedName>
    <definedName name="하도급4" localSheetId="4">#REF!</definedName>
    <definedName name="하도급4">#REF!</definedName>
    <definedName name="하도급5" localSheetId="4">#REF!</definedName>
    <definedName name="하도급5">#REF!</definedName>
    <definedName name="하도급6" localSheetId="4">#REF!</definedName>
    <definedName name="하도급6">#REF!</definedName>
    <definedName name="하도급사항" localSheetId="4">#REF!</definedName>
    <definedName name="하도급사항" localSheetId="2">#REF!</definedName>
    <definedName name="하도급사항">#REF!</definedName>
    <definedName name="하도원가" localSheetId="4">#REF!</definedName>
    <definedName name="하도원가" localSheetId="2">#REF!</definedName>
    <definedName name="하도원가">#REF!</definedName>
    <definedName name="하부" localSheetId="4">#REF!</definedName>
    <definedName name="하부">#REF!</definedName>
    <definedName name="하부플랜지두께" localSheetId="4">#REF!</definedName>
    <definedName name="하부플랜지두께">#REF!</definedName>
    <definedName name="하핳">'[97]남양시작동010313100%'!$A$2:$G$882</definedName>
    <definedName name="할증" localSheetId="4">#REF!</definedName>
    <definedName name="할증" localSheetId="3">#REF!</definedName>
    <definedName name="할증">#REF!</definedName>
    <definedName name="할증율">[124]Sheet1!$B$1</definedName>
    <definedName name="합_______________계" localSheetId="4">#REF!</definedName>
    <definedName name="합_______________계" localSheetId="2">#REF!</definedName>
    <definedName name="합_______________계">#REF!</definedName>
    <definedName name="합______________계" localSheetId="4">#REF!</definedName>
    <definedName name="합______________계">#REF!</definedName>
    <definedName name="합계" localSheetId="4">#REF!</definedName>
    <definedName name="합계" localSheetId="2">#REF!</definedName>
    <definedName name="합계">#REF!</definedName>
    <definedName name="합성강성3Span" localSheetId="4">#REF!</definedName>
    <definedName name="합성강성3Span">#REF!</definedName>
    <definedName name="합성단면적3Span" localSheetId="4">#REF!</definedName>
    <definedName name="합성단면적3Span">#REF!</definedName>
    <definedName name="합판4회" localSheetId="4">#REF!</definedName>
    <definedName name="합판4회" localSheetId="3">#REF!</definedName>
    <definedName name="합판4회">#REF!</definedName>
    <definedName name="합판6회" localSheetId="4">#REF!</definedName>
    <definedName name="합판6회" localSheetId="3">#REF!</definedName>
    <definedName name="합판6회">#REF!</definedName>
    <definedName name="行見だし" localSheetId="4">'[125] ｹ-ﾌﾞﾙ'!#REF!</definedName>
    <definedName name="行見だし" localSheetId="3">'[125] ｹ-ﾌﾞﾙ'!#REF!</definedName>
    <definedName name="行見だし" localSheetId="2">'[126] ｹ-ﾌﾞﾙ'!#REF!</definedName>
    <definedName name="行見だし">'[125] ｹ-ﾌﾞﾙ'!#REF!</definedName>
    <definedName name="行見出し" localSheetId="4">#REF!</definedName>
    <definedName name="行見出し" localSheetId="2">#REF!</definedName>
    <definedName name="行見出し">#REF!</definedName>
    <definedName name="행선안내게시기설비">#REF!</definedName>
    <definedName name="헌치">'[40]#REF'!$I$114</definedName>
    <definedName name="현설조건">#N/A</definedName>
    <definedName name="현설조건양식" localSheetId="4">#REF!</definedName>
    <definedName name="현설조건양식" localSheetId="3">#REF!</definedName>
    <definedName name="현설조건양식">#REF!</definedName>
    <definedName name="현설조건양식1">#N/A</definedName>
    <definedName name="현설조서" localSheetId="4">#REF!</definedName>
    <definedName name="현설조서" localSheetId="3">#REF!</definedName>
    <definedName name="현설조서">#REF!</definedName>
    <definedName name="현설조소">#N/A</definedName>
    <definedName name="현설품의" localSheetId="4">#REF!</definedName>
    <definedName name="현설품의" localSheetId="3">#REF!</definedName>
    <definedName name="현설품의">#REF!</definedName>
    <definedName name="현설품의1">#N/A</definedName>
    <definedName name="현설품의양식">#N/A</definedName>
    <definedName name="현조" localSheetId="4" hidden="1">#REF!</definedName>
    <definedName name="현조" localSheetId="3" hidden="1">#REF!</definedName>
    <definedName name="현조" hidden="1">#REF!</definedName>
    <definedName name="형상">[39]DATE!$D$24:$D$85</definedName>
    <definedName name="형틀목공">[127]토공사!$B$13</definedName>
    <definedName name="형틀야">#REF!</definedName>
    <definedName name="형틀주">#REF!</definedName>
    <definedName name="호표">#REF!</definedName>
    <definedName name="홈ㅂㄷㄱ" localSheetId="4">#REF!</definedName>
    <definedName name="홈ㅂㄷㄱ">#REF!</definedName>
    <definedName name="화장실설치공사" localSheetId="4" hidden="1">{#N/A,#N/A,FALSE,"전력간선"}</definedName>
    <definedName name="화장실설치공사" localSheetId="3" hidden="1">{#N/A,#N/A,FALSE,"전력간선"}</definedName>
    <definedName name="화장실설치공사" hidden="1">{#N/A,#N/A,FALSE,"전력간선"}</definedName>
    <definedName name="회사명" localSheetId="4">#REF!</definedName>
    <definedName name="회사명">#REF!</definedName>
    <definedName name="후사모멘트" localSheetId="4">#REF!</definedName>
    <definedName name="후사모멘트">#REF!</definedName>
    <definedName name="후활모멘트" localSheetId="4">#REF!</definedName>
    <definedName name="후활모멘트">#REF!</definedName>
    <definedName name="후활전단력" localSheetId="4">#REF!</definedName>
    <definedName name="후활전단력">#REF!</definedName>
    <definedName name="ㅏ" localSheetId="4">#REF!</definedName>
    <definedName name="ㅏ" localSheetId="3">#REF!</definedName>
    <definedName name="ㅏ">#REF!</definedName>
    <definedName name="ㅏㅏㅏ" hidden="1">{#N/A,#N/A,FALSE,"명세표"}</definedName>
    <definedName name="ㅏㅏㅏㅏ">[128]금호!$A$40</definedName>
    <definedName name="ㅏㅏㅏㅏㅏ">'[45]토공(우물통,기타) '!$V$52:$AG$67</definedName>
    <definedName name="ㅐ" localSheetId="4">#REF!</definedName>
    <definedName name="ㅐ" localSheetId="3">#REF!</definedName>
    <definedName name="ㅐ">#REF!</definedName>
    <definedName name="ㅑ" localSheetId="4">#REF!</definedName>
    <definedName name="ㅑ" localSheetId="3">#REF!</definedName>
    <definedName name="ㅑ">#REF!</definedName>
    <definedName name="ㅑ3081" localSheetId="4">#REF!</definedName>
    <definedName name="ㅑ3081" localSheetId="3">#REF!</definedName>
    <definedName name="ㅑ3081" localSheetId="2">#REF!</definedName>
    <definedName name="ㅑ3081">#REF!</definedName>
    <definedName name="ㅑㅅ" localSheetId="4">#REF!</definedName>
    <definedName name="ㅑㅅ" localSheetId="3">#REF!</definedName>
    <definedName name="ㅑㅅ">#REF!</definedName>
    <definedName name="ㅓ" localSheetId="4">#REF!</definedName>
    <definedName name="ㅓ">#REF!</definedName>
    <definedName name="ㅔ" localSheetId="4">#REF!</definedName>
    <definedName name="ㅔ" localSheetId="3">#REF!</definedName>
    <definedName name="ㅔ">#REF!</definedName>
    <definedName name="ㅔ어ㅓ" localSheetId="4">{"Book1","예술의전당.xls"}</definedName>
    <definedName name="ㅔ어ㅓ" localSheetId="3">{"Book1","예술의전당.xls"}</definedName>
    <definedName name="ㅔ어ㅓ" localSheetId="2">{"Book1","예술의전당.xls"}</definedName>
    <definedName name="ㅔ어ㅓ">{"Book1","예술의전당.xls"}</definedName>
    <definedName name="ㅔㅔ" hidden="1">{#N/A,#N/A,FALSE,"명세표"}</definedName>
    <definedName name="ㅕ" localSheetId="4">#REF!</definedName>
    <definedName name="ㅕ">#REF!</definedName>
    <definedName name="ㅕㅅ" localSheetId="4">#REF!</definedName>
    <definedName name="ㅕㅅ">#REF!</definedName>
    <definedName name="ㅗ" localSheetId="4">#REF!</definedName>
    <definedName name="ㅗ">#REF!</definedName>
    <definedName name="ㅗ1019">#REF!</definedName>
    <definedName name="ㅗㄷㄱ" localSheetId="4">#REF!</definedName>
    <definedName name="ㅗㄷㄱ">#REF!</definedName>
    <definedName name="ㅗㄹ" localSheetId="4">#REF!</definedName>
    <definedName name="ㅗㄹ">#REF!</definedName>
    <definedName name="ㅗㄹ홀홀호" localSheetId="4" hidden="1">#REF!</definedName>
    <definedName name="ㅗㄹ홀홀호" hidden="1">#REF!</definedName>
    <definedName name="ㅗㅅ20" localSheetId="4">#REF!</definedName>
    <definedName name="ㅗㅅ20">#REF!</definedName>
    <definedName name="ㅗㅎㄴㄷㄳㅁ" localSheetId="4">#REF!</definedName>
    <definedName name="ㅗㅎㄴㄷㄳㅁ" localSheetId="3">#REF!</definedName>
    <definedName name="ㅗㅎㄴㄷㄳㅁ">#REF!</definedName>
    <definedName name="ㅗㅗ" localSheetId="4" hidden="1">{#N/A,#N/A,FALSE,"명세표"}</definedName>
    <definedName name="ㅗㅗ" localSheetId="3">{"Book1","예술의전당.xls"}</definedName>
    <definedName name="ㅗㅗ" localSheetId="2">{"Book1","예술의전당.xls"}</definedName>
    <definedName name="ㅗㅗ">{"Book1","예술의전당.xls"}</definedName>
    <definedName name="ㅗㅗㅗㅗㅗㅗ">'[45]토공(우물통,기타) '!$A$52:$K$66</definedName>
    <definedName name="ㅜ" localSheetId="4" hidden="1">{#N/A,#N/A,FALSE,"명세표"}</definedName>
    <definedName name="ㅜ">#REF!</definedName>
    <definedName name="ㅠ" localSheetId="4">#REF!</definedName>
    <definedName name="ㅠ">#REF!</definedName>
    <definedName name="ㅠㅎㅁ" localSheetId="4">#REF!</definedName>
    <definedName name="ㅠㅎㅁ">#REF!</definedName>
    <definedName name="ㅠㅗㅁㅈㄷ" localSheetId="4">#REF!</definedName>
    <definedName name="ㅠㅗㅁㅈㄷ">#REF!</definedName>
    <definedName name="ㅠㅗㅠㄷㄱㅁ" localSheetId="4">#REF!</definedName>
    <definedName name="ㅠㅗㅠㄷㄱㅁ">#REF!</definedName>
    <definedName name="ㅠㅠ" localSheetId="4">#REF!</definedName>
    <definedName name="ㅠㅠ">#REF!</definedName>
    <definedName name="ㅡ" localSheetId="4">#REF!</definedName>
    <definedName name="ㅡ" localSheetId="3">#REF!</definedName>
    <definedName name="ㅡ">#REF!</definedName>
    <definedName name="ㅡㅡ" hidden="1">{#N/A,#N/A,FALSE,"명세표"}</definedName>
    <definedName name="ㅣ" localSheetId="4">#REF!</definedName>
    <definedName name="ㅣ" localSheetId="3">#REF!</definedName>
    <definedName name="ㅣ">#REF!</definedName>
    <definedName name="ㅣㅣㅣㅣㅣㅣ">'[45]토공(우물통,기타) '!$M$8:$U$25</definedName>
  </definedNames>
  <calcPr calcId="191029"/>
</workbook>
</file>

<file path=xl/calcChain.xml><?xml version="1.0" encoding="utf-8"?>
<calcChain xmlns="http://schemas.openxmlformats.org/spreadsheetml/2006/main">
  <c r="O30" i="65" l="1"/>
  <c r="E10" i="67" l="1"/>
  <c r="F12" i="67"/>
  <c r="G12" i="67"/>
  <c r="H12" i="67"/>
  <c r="E14" i="65"/>
  <c r="E8" i="65"/>
  <c r="C7" i="57" l="1"/>
  <c r="D7" i="57" s="1"/>
  <c r="D12" i="57" s="1"/>
  <c r="D9" i="67"/>
  <c r="C10" i="57"/>
  <c r="E10" i="57" s="1"/>
  <c r="E12" i="57" s="1"/>
  <c r="C11" i="57"/>
  <c r="G11" i="57" s="1"/>
  <c r="C8" i="57"/>
  <c r="F8" i="57" s="1"/>
  <c r="F12" i="57" s="1"/>
  <c r="C6" i="67"/>
  <c r="B9" i="73"/>
  <c r="B6" i="73"/>
  <c r="B19" i="73"/>
  <c r="E7" i="65" l="1"/>
  <c r="C12" i="67"/>
  <c r="E12" i="67"/>
  <c r="E18" i="65"/>
  <c r="D12" i="67"/>
  <c r="E17" i="65"/>
  <c r="H21" i="73"/>
  <c r="H20" i="73"/>
  <c r="B20" i="73"/>
  <c r="B21" i="73" s="1"/>
  <c r="H19" i="73"/>
  <c r="K3" i="73"/>
  <c r="K4" i="73" s="1"/>
  <c r="K5" i="73" s="1"/>
  <c r="K6" i="73" s="1"/>
  <c r="K7" i="73" s="1"/>
  <c r="K8" i="73" s="1"/>
  <c r="K9" i="73" s="1"/>
  <c r="K10" i="73" s="1"/>
  <c r="K11" i="73" s="1"/>
  <c r="K12" i="73" s="1"/>
  <c r="K13" i="73" s="1"/>
  <c r="K14" i="73" s="1"/>
  <c r="H18" i="73"/>
  <c r="H17" i="73"/>
  <c r="H16" i="73"/>
  <c r="G15" i="73"/>
  <c r="F15" i="73"/>
  <c r="G13" i="73"/>
  <c r="F13" i="73"/>
  <c r="H12" i="73"/>
  <c r="H11" i="73"/>
  <c r="H13" i="73" s="1"/>
  <c r="H14" i="73" s="1"/>
  <c r="H10" i="73"/>
  <c r="G10" i="73"/>
  <c r="F10" i="73"/>
  <c r="H9" i="73"/>
  <c r="H8" i="73"/>
  <c r="H7" i="73"/>
  <c r="G6" i="73"/>
  <c r="F6" i="73"/>
  <c r="H5" i="73"/>
  <c r="H4" i="73"/>
  <c r="H6" i="73" s="1"/>
  <c r="D17" i="65" l="1"/>
  <c r="D7" i="65"/>
  <c r="K27" i="65" l="1"/>
  <c r="G12" i="57" l="1"/>
  <c r="D13" i="57"/>
  <c r="K12" i="65" l="1"/>
  <c r="I18" i="65"/>
  <c r="K16" i="65"/>
  <c r="M27" i="65"/>
  <c r="L18" i="65" l="1"/>
  <c r="M18" i="65" s="1"/>
  <c r="G18" i="65"/>
  <c r="K18" i="65"/>
  <c r="I12" i="65"/>
  <c r="I16" i="65" l="1"/>
  <c r="I31" i="65" s="1"/>
  <c r="K22" i="65" l="1"/>
  <c r="K23" i="65"/>
  <c r="K25" i="65" s="1"/>
  <c r="M12" i="65"/>
  <c r="G12" i="65"/>
  <c r="G16" i="65"/>
  <c r="K21" i="65"/>
  <c r="M16" i="65"/>
  <c r="G31" i="65" l="1"/>
  <c r="K26" i="65" s="1"/>
  <c r="M22" i="65"/>
  <c r="M21" i="65"/>
  <c r="K24" i="65"/>
  <c r="M24" i="65" s="1"/>
  <c r="M26" i="65" l="1"/>
  <c r="M25" i="65"/>
  <c r="M23" i="65"/>
  <c r="K31" i="65" l="1"/>
  <c r="M28" i="65" l="1"/>
  <c r="M29" i="65" s="1"/>
  <c r="M31" i="65" s="1"/>
  <c r="O31" i="65" l="1"/>
  <c r="N33" i="65"/>
  <c r="P31" i="65"/>
</calcChain>
</file>

<file path=xl/sharedStrings.xml><?xml version="1.0" encoding="utf-8"?>
<sst xmlns="http://schemas.openxmlformats.org/spreadsheetml/2006/main" count="206" uniqueCount="170">
  <si>
    <t>단위</t>
  </si>
  <si>
    <t>수 량</t>
  </si>
  <si>
    <t>1.가설공사</t>
    <phoneticPr fontId="4" type="noConversion"/>
  </si>
  <si>
    <t>회</t>
    <phoneticPr fontId="2" type="noConversion"/>
  </si>
  <si>
    <t>M</t>
    <phoneticPr fontId="2" type="noConversion"/>
  </si>
  <si>
    <t>비 고</t>
    <phoneticPr fontId="2" type="noConversion"/>
  </si>
  <si>
    <t>A</t>
    <phoneticPr fontId="2" type="noConversion"/>
  </si>
  <si>
    <t>소 계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</si>
  <si>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</si>
  <si>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</si>
  <si>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</si>
  <si>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</si>
  <si>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</si>
  <si>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</si>
  <si>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실링제</t>
    <phoneticPr fontId="2" type="noConversion"/>
  </si>
  <si>
    <t>H</t>
    <phoneticPr fontId="2" type="noConversion"/>
  </si>
  <si>
    <t>물 량 산 출 기 초 조 서</t>
    <phoneticPr fontId="2" type="noConversion"/>
  </si>
  <si>
    <t>구 분</t>
    <phoneticPr fontId="2" type="noConversion"/>
  </si>
  <si>
    <t>수량</t>
    <phoneticPr fontId="2" type="noConversion"/>
  </si>
  <si>
    <t>규격</t>
    <phoneticPr fontId="2" type="noConversion"/>
  </si>
  <si>
    <t>합계</t>
    <phoneticPr fontId="2" type="noConversion"/>
  </si>
  <si>
    <t>불량타일수량</t>
    <phoneticPr fontId="2" type="noConversion"/>
  </si>
  <si>
    <t>불량율(%)</t>
    <phoneticPr fontId="2" type="noConversion"/>
  </si>
  <si>
    <t>박 락</t>
    <phoneticPr fontId="2" type="noConversion"/>
  </si>
  <si>
    <t>5㎠ 이상</t>
    <phoneticPr fontId="2" type="noConversion"/>
  </si>
  <si>
    <t>코너파손</t>
    <phoneticPr fontId="2" type="noConversion"/>
  </si>
  <si>
    <t>PC</t>
    <phoneticPr fontId="2" type="noConversion"/>
  </si>
  <si>
    <t>줄눈손상
오 염</t>
    <phoneticPr fontId="2" type="noConversion"/>
  </si>
  <si>
    <t>총타일수량</t>
    <phoneticPr fontId="2" type="noConversion"/>
  </si>
  <si>
    <t>총 괄 집 계 표</t>
    <phoneticPr fontId="2" type="noConversion"/>
  </si>
  <si>
    <t>총 수 량 (단위 매)</t>
    <phoneticPr fontId="2" type="noConversion"/>
  </si>
  <si>
    <t>구  분</t>
    <phoneticPr fontId="2" type="noConversion"/>
  </si>
  <si>
    <t>불량종류구분</t>
    <phoneticPr fontId="2" type="noConversion"/>
  </si>
  <si>
    <t>합   계</t>
    <phoneticPr fontId="2" type="noConversion"/>
  </si>
  <si>
    <t>불량률(%)</t>
    <phoneticPr fontId="2" type="noConversion"/>
  </si>
  <si>
    <t>비   고</t>
    <phoneticPr fontId="2" type="noConversion"/>
  </si>
  <si>
    <t>탈 락</t>
    <phoneticPr fontId="2" type="noConversion"/>
  </si>
  <si>
    <t>균 열</t>
    <phoneticPr fontId="2" type="noConversion"/>
  </si>
  <si>
    <t>들 뜸</t>
    <phoneticPr fontId="2" type="noConversion"/>
  </si>
  <si>
    <t>오 염</t>
    <phoneticPr fontId="2" type="noConversion"/>
  </si>
  <si>
    <t>오염</t>
    <phoneticPr fontId="2" type="noConversion"/>
  </si>
  <si>
    <t>불량타일총수량</t>
    <phoneticPr fontId="2" type="noConversion"/>
  </si>
  <si>
    <t>수량 산출근거</t>
    <phoneticPr fontId="2" type="noConversion"/>
  </si>
  <si>
    <t>절대 지우지마시오</t>
    <phoneticPr fontId="2" type="noConversion"/>
  </si>
  <si>
    <t>주름,균열</t>
    <phoneticPr fontId="2" type="noConversion"/>
  </si>
  <si>
    <t>식</t>
    <phoneticPr fontId="2" type="noConversion"/>
  </si>
  <si>
    <t>특별인부</t>
    <phoneticPr fontId="2" type="noConversion"/>
  </si>
  <si>
    <t>합  계</t>
    <phoneticPr fontId="4" type="noConversion"/>
  </si>
  <si>
    <t>소  계</t>
    <phoneticPr fontId="4" type="noConversion"/>
  </si>
  <si>
    <t>재료비</t>
    <phoneticPr fontId="4" type="noConversion"/>
  </si>
  <si>
    <t>노무비</t>
    <phoneticPr fontId="4" type="noConversion"/>
  </si>
  <si>
    <t>비 고</t>
    <phoneticPr fontId="4" type="noConversion"/>
  </si>
  <si>
    <t>곤도라 설치해체</t>
    <phoneticPr fontId="2" type="noConversion"/>
  </si>
  <si>
    <t>곤도라 임대료</t>
    <phoneticPr fontId="2" type="noConversion"/>
  </si>
  <si>
    <t>일</t>
    <phoneticPr fontId="2" type="noConversion"/>
  </si>
  <si>
    <t>안전요원</t>
    <phoneticPr fontId="4" type="noConversion"/>
  </si>
  <si>
    <t>인</t>
    <phoneticPr fontId="2" type="noConversion"/>
  </si>
  <si>
    <t>현장정리</t>
    <phoneticPr fontId="2" type="noConversion"/>
  </si>
  <si>
    <t>보통인부</t>
    <phoneticPr fontId="2" type="noConversion"/>
  </si>
  <si>
    <t>장</t>
    <phoneticPr fontId="2" type="noConversion"/>
  </si>
  <si>
    <t>㎡</t>
    <phoneticPr fontId="2" type="noConversion"/>
  </si>
  <si>
    <t xml:space="preserve">공사완료 후 </t>
    <phoneticPr fontId="2" type="noConversion"/>
  </si>
  <si>
    <t>산 출 기 초 조 서</t>
    <phoneticPr fontId="2" type="noConversion"/>
  </si>
  <si>
    <t>사옥명</t>
    <phoneticPr fontId="2" type="noConversion"/>
  </si>
  <si>
    <t>비고</t>
    <phoneticPr fontId="2" type="noConversion"/>
  </si>
  <si>
    <t>종 별</t>
    <phoneticPr fontId="2" type="noConversion"/>
  </si>
  <si>
    <t>수량 계산</t>
    <phoneticPr fontId="2" type="noConversion"/>
  </si>
  <si>
    <t>회</t>
    <phoneticPr fontId="2" type="noConversion"/>
  </si>
  <si>
    <t>소     계</t>
    <phoneticPr fontId="2" type="noConversion"/>
  </si>
  <si>
    <t>산재보험료</t>
    <phoneticPr fontId="2" type="noConversion"/>
  </si>
  <si>
    <t>노무비×3.73%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</si>
  <si>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</si>
  <si>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</si>
  <si>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</si>
  <si>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직노×4.50%</t>
    <phoneticPr fontId="2" type="noConversion"/>
  </si>
  <si>
    <t>노인장기요양 보험료</t>
    <phoneticPr fontId="2" type="noConversion"/>
  </si>
  <si>
    <t>산업안전보건관리비</t>
    <phoneticPr fontId="2" type="noConversion"/>
  </si>
  <si>
    <t>(재+직노)×2.93%</t>
    <phoneticPr fontId="2" type="noConversion"/>
  </si>
  <si>
    <t>폐기물처리 및 현장정리</t>
    <phoneticPr fontId="2" type="noConversion"/>
  </si>
  <si>
    <t>시중가</t>
    <phoneticPr fontId="2" type="noConversion"/>
  </si>
  <si>
    <t>ton</t>
    <phoneticPr fontId="2" type="noConversion"/>
  </si>
  <si>
    <t>일반관리비</t>
    <phoneticPr fontId="2" type="noConversion"/>
  </si>
  <si>
    <t>(재+노+경)×6% 이내</t>
    <phoneticPr fontId="2" type="noConversion"/>
  </si>
  <si>
    <t>이윤</t>
    <phoneticPr fontId="2" type="noConversion"/>
  </si>
  <si>
    <t>(노+경+관)×15% 이내</t>
    <phoneticPr fontId="2" type="noConversion"/>
  </si>
  <si>
    <t>(금액단위: 원, 부가세별도)</t>
    <phoneticPr fontId="2" type="noConversion"/>
  </si>
  <si>
    <t>경비</t>
    <phoneticPr fontId="4" type="noConversion"/>
  </si>
  <si>
    <t>공 사 비 내 역 서</t>
    <phoneticPr fontId="2" type="noConversion"/>
  </si>
  <si>
    <t>단가</t>
    <phoneticPr fontId="4" type="noConversion"/>
  </si>
  <si>
    <t>금액</t>
    <phoneticPr fontId="4" type="noConversion"/>
  </si>
  <si>
    <t>금액</t>
    <phoneticPr fontId="4" type="noConversion"/>
  </si>
  <si>
    <t>합계</t>
    <phoneticPr fontId="4" type="noConversion"/>
  </si>
  <si>
    <t>m</t>
    <phoneticPr fontId="2" type="noConversion"/>
  </si>
  <si>
    <t xml:space="preserve">   </t>
    <phoneticPr fontId="2" type="noConversion"/>
  </si>
  <si>
    <t xml:space="preserve">  </t>
    <phoneticPr fontId="2" type="noConversion"/>
  </si>
  <si>
    <t>다우코닝977</t>
    <phoneticPr fontId="2" type="noConversion"/>
  </si>
  <si>
    <t>설치 및 해체</t>
    <phoneticPr fontId="2" type="noConversion"/>
  </si>
  <si>
    <t>공사 사진철</t>
    <phoneticPr fontId="71" type="noConversion"/>
  </si>
  <si>
    <t xml:space="preserve">공 사 명: </t>
    <phoneticPr fontId="89" type="noConversion"/>
  </si>
  <si>
    <t>현재상태:</t>
    <phoneticPr fontId="71" type="noConversion"/>
  </si>
  <si>
    <t>사진을 덮어씌우는 곳</t>
    <phoneticPr fontId="71" type="noConversion"/>
  </si>
  <si>
    <t>노무비×1.01%</t>
    <phoneticPr fontId="2" type="noConversion"/>
  </si>
  <si>
    <t>직노×3.495%</t>
    <phoneticPr fontId="2" type="noConversion"/>
  </si>
  <si>
    <t>건강보험료×12.27%</t>
    <phoneticPr fontId="2" type="noConversion"/>
  </si>
  <si>
    <t>공사명: 교보생명교보타워 외벽타일 보수 공사</t>
    <phoneticPr fontId="2" type="noConversion"/>
  </si>
  <si>
    <t>교보생명교보타워 외벽타일 보수 공사</t>
    <phoneticPr fontId="71" type="noConversion"/>
  </si>
  <si>
    <t>2021년 교보타워 4~19층 동 간 연결부분 외벽타일 조사진단결과에 대한 후속 조치 공사</t>
    <phoneticPr fontId="2" type="noConversion"/>
  </si>
  <si>
    <t>사진설명: 
외벽타일 탈락</t>
    <phoneticPr fontId="89" type="noConversion"/>
  </si>
  <si>
    <t xml:space="preserve">사진설명:
외벽타일 박락
</t>
    <phoneticPr fontId="89" type="noConversion"/>
  </si>
  <si>
    <t xml:space="preserve">사진설명: 
외벽타일 균열
</t>
    <phoneticPr fontId="89" type="noConversion"/>
  </si>
  <si>
    <t xml:space="preserve">사진설명: 
외벽타일 들뜸
</t>
    <phoneticPr fontId="89" type="noConversion"/>
  </si>
  <si>
    <t>교보타워 외벽타일 탈락 및 박락, 균열, 들뜸 등 불량타일에 대한 보수 공사</t>
    <phoneticPr fontId="2" type="noConversion"/>
  </si>
  <si>
    <t>외벽마감재의 안전성 확보 및 안전사고 사전 예방으로 대외적 이미지 제고</t>
    <phoneticPr fontId="2" type="noConversion"/>
  </si>
  <si>
    <t>동 측(A 동)</t>
    <phoneticPr fontId="2" type="noConversion"/>
  </si>
  <si>
    <t>서 측(B 동)</t>
    <phoneticPr fontId="2" type="noConversion"/>
  </si>
  <si>
    <t>동측(A동)타일총수량</t>
    <phoneticPr fontId="2" type="noConversion"/>
  </si>
  <si>
    <t xml:space="preserve">   1.전체</t>
    <phoneticPr fontId="2" type="noConversion"/>
  </si>
  <si>
    <t>344</t>
    <phoneticPr fontId="2" type="noConversion"/>
  </si>
  <si>
    <t xml:space="preserve">   2.일부</t>
    <phoneticPr fontId="2" type="noConversion"/>
  </si>
  <si>
    <t>서측(B동)타일총수량</t>
    <phoneticPr fontId="2" type="noConversion"/>
  </si>
  <si>
    <t>209</t>
    <phoneticPr fontId="2" type="noConversion"/>
  </si>
  <si>
    <t xml:space="preserve">   1.0.2mm이상</t>
    <phoneticPr fontId="2" type="noConversion"/>
  </si>
  <si>
    <t xml:space="preserve">   2.1.0mm이상</t>
    <phoneticPr fontId="2" type="noConversion"/>
  </si>
  <si>
    <t xml:space="preserve">   1.탈락,철근노출</t>
    <phoneticPr fontId="2" type="noConversion"/>
  </si>
  <si>
    <t xml:space="preserve">   2.오염</t>
    <phoneticPr fontId="2" type="noConversion"/>
  </si>
  <si>
    <t xml:space="preserve">   3.틸락.파손</t>
    <phoneticPr fontId="2" type="noConversion"/>
  </si>
  <si>
    <t>교보타워</t>
    <phoneticPr fontId="2" type="noConversion"/>
  </si>
  <si>
    <t>Project: 외벽타일 보수 공사</t>
    <phoneticPr fontId="2" type="noConversion"/>
  </si>
  <si>
    <t>1. 4층 옥상 채광창 유리 보양</t>
    <phoneticPr fontId="2" type="noConversion"/>
  </si>
  <si>
    <t>12*30</t>
    <phoneticPr fontId="2" type="noConversion"/>
  </si>
  <si>
    <t>1회: A동 VIEW (1-a,b),(2-a,b), 
(3-a,b),(4-a,b),(연결통로-a,b)*2</t>
    <phoneticPr fontId="2" type="noConversion"/>
  </si>
  <si>
    <t>4~19F 동 간 연결부분 불량타일</t>
    <phoneticPr fontId="2" type="noConversion"/>
  </si>
  <si>
    <t>2. 곤도라 이동</t>
    <phoneticPr fontId="2" type="noConversion"/>
  </si>
  <si>
    <t>3. 타일 보수</t>
    <phoneticPr fontId="2" type="noConversion"/>
  </si>
  <si>
    <t>4층 옥상 채광창 유리 보양</t>
    <phoneticPr fontId="2" type="noConversion"/>
  </si>
  <si>
    <t>합판+폴리베니아</t>
    <phoneticPr fontId="2" type="noConversion"/>
  </si>
  <si>
    <t>대</t>
    <phoneticPr fontId="2" type="noConversion"/>
  </si>
  <si>
    <t>4. 실링재 보수</t>
    <phoneticPr fontId="2" type="noConversion"/>
  </si>
  <si>
    <t>5. 외벽 청소</t>
    <phoneticPr fontId="2" type="noConversion"/>
  </si>
  <si>
    <t>6. 폐기물처리 및 현장정리</t>
    <phoneticPr fontId="2" type="noConversion"/>
  </si>
  <si>
    <t>완전제거 후 신규시공</t>
    <phoneticPr fontId="2" type="noConversion"/>
  </si>
  <si>
    <t>공  사  명: 교보생명교보타워 외벽타일 보수 공사</t>
    <phoneticPr fontId="2" type="noConversion"/>
  </si>
  <si>
    <t>H TYPE</t>
    <phoneticPr fontId="2" type="noConversion"/>
  </si>
  <si>
    <t>I TYPE</t>
    <phoneticPr fontId="2" type="noConversion"/>
  </si>
  <si>
    <t>A동</t>
    <phoneticPr fontId="2" type="noConversion"/>
  </si>
  <si>
    <t>B동</t>
    <phoneticPr fontId="2" type="noConversion"/>
  </si>
  <si>
    <t>A동 VIEW2, 3</t>
    <phoneticPr fontId="2" type="noConversion"/>
  </si>
  <si>
    <t>B동 VIEW6,7</t>
    <phoneticPr fontId="2" type="noConversion"/>
  </si>
  <si>
    <t>A동 VIEW2, 3</t>
    <phoneticPr fontId="2" type="noConversion"/>
  </si>
  <si>
    <t>A동 VIEW1, 4</t>
    <phoneticPr fontId="2" type="noConversion"/>
  </si>
  <si>
    <t>B동 VIEW5, 8</t>
    <phoneticPr fontId="2" type="noConversion"/>
  </si>
  <si>
    <t>A동 VIEW1, 4</t>
    <phoneticPr fontId="2" type="noConversion"/>
  </si>
  <si>
    <t>B동 VIEW5, 8</t>
    <phoneticPr fontId="2" type="noConversion"/>
  </si>
  <si>
    <t>B동 VIEW6, 7</t>
    <phoneticPr fontId="2" type="noConversion"/>
  </si>
  <si>
    <t>(3.7*46)*2*2</t>
    <phoneticPr fontId="2" type="noConversion"/>
  </si>
  <si>
    <t>((7.4*3)+(7.4*6)+(6.2*40)+(68*2))*2*2</t>
    <phoneticPr fontId="2" type="noConversion"/>
  </si>
  <si>
    <t>((3.95*2)+(3.95*2+5.6)+(5.6*46)+(68*2)+(3.7*46)+((7.4*3)+(7.4*6)+(6.2*40)+(68*2)+(3.7*46))*2*2</t>
    <phoneticPr fontId="2" type="noConversion"/>
  </si>
  <si>
    <t>((3.95*2)+(3.95*2+5.6)+(5.6*46)+(68*2))*2*2</t>
    <phoneticPr fontId="2" type="noConversion"/>
  </si>
  <si>
    <t>3. 실링재 보수</t>
    <phoneticPr fontId="4" type="noConversion"/>
  </si>
  <si>
    <t>4. 외벽청소</t>
    <phoneticPr fontId="4" type="noConversion"/>
  </si>
  <si>
    <t>2. 타일 보수공사(553 장)</t>
    <phoneticPr fontId="4" type="noConversion"/>
  </si>
  <si>
    <t>타일 보수(I-TYPE)</t>
    <phoneticPr fontId="2" type="noConversion"/>
  </si>
  <si>
    <t>타일 보수(H-TYPE)</t>
    <phoneticPr fontId="2" type="noConversion"/>
  </si>
  <si>
    <t>평면형</t>
    <phoneticPr fontId="2" type="noConversion"/>
  </si>
  <si>
    <t>신축줄눈</t>
    <phoneticPr fontId="2" type="noConversion"/>
  </si>
  <si>
    <t>현장명: 교보생명교보타워</t>
    <phoneticPr fontId="2" type="noConversion"/>
  </si>
  <si>
    <t>검사비, 장비비포함</t>
    <phoneticPr fontId="2" type="noConversion"/>
  </si>
  <si>
    <t>((5.4+6.75)*67.2)*2*2</t>
    <phoneticPr fontId="2" type="noConversion"/>
  </si>
  <si>
    <t>요철형</t>
    <phoneticPr fontId="2" type="noConversion"/>
  </si>
  <si>
    <t>외벽외유리세척공사에서 진행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</si>
</sst>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00%"/>
    <numFmt numFmtId="178" formatCode="0.0%"/>
    <numFmt numFmtId="179" formatCode="?/?#"/>
    <numFmt numFmtId="180" formatCode="_-&quot;₩&quot;* #,##0_-;&quot;₩&quot;\!\-&quot;₩&quot;* #,##0_-;_-&quot;₩&quot;* &quot;-&quot;_-;_-@_-"/>
    <numFmt numFmtId="181" formatCode="_-&quot;₩&quot;* #,##0.00_-;&quot;₩&quot;\!\-&quot;₩&quot;* #,##0.00_-;_-&quot;₩&quot;* &quot;-&quot;??_-;_-@_-"/>
    <numFmt numFmtId="182" formatCode="_-* #,##0.0_-;&quot;₩&quot;\!\-* #,##0.0_-;_-* &quot;-&quot;_-;_-@_-"/>
    <numFmt numFmtId="183" formatCode="_-&quot;₩&quot;* #,##0.00_-;&quot;₩&quot;\!\!\-&quot;₩&quot;* #,##0.00_-;_-&quot;₩&quot;* &quot;-&quot;??_-;_-@_-"/>
    <numFmt numFmtId="184" formatCode="0.000_ "/>
    <numFmt numFmtId="185" formatCode="_ * #,##0_ ;_ * \-#,##0_ ;_ * &quot;-&quot;_ ;_ @_ "/>
    <numFmt numFmtId="186" formatCode="_ * #,##0.00_ ;_ * \-#,##0.00_ ;_ * &quot;-&quot;??_ ;_ @_ "/>
    <numFmt numFmtId="187" formatCode="0.0"/>
    <numFmt numFmtId="188" formatCode="0.000"/>
    <numFmt numFmtId="189" formatCode="0.0000"/>
    <numFmt numFmtId="190" formatCode="_ * #,##0.0_ ;_ * \-#,##0.0_ ;_ * &quot;-&quot;_ ;_ @_ "/>
    <numFmt numFmtId="191" formatCode="_ * #,##0.00_ ;_ * \-#,##0.00_ ;_ * &quot;-&quot;_ ;_ @_ "/>
    <numFmt numFmtId="192" formatCode="\$#.00"/>
    <numFmt numFmtId="193" formatCode="#.00"/>
    <numFmt numFmtId="194" formatCode="%#.00"/>
    <numFmt numFmtId="195" formatCode="#."/>
    <numFmt numFmtId="196" formatCode="m\o\n\th\ d\,\ yyyy"/>
    <numFmt numFmtId="197" formatCode="&quot;₩&quot;#,##0.00;&quot;₩&quot;&quot;₩&quot;&quot;₩&quot;&quot;₩&quot;&quot;₩&quot;&quot;₩&quot;&quot;₩&quot;&quot;₩&quot;\-#,##0.00"/>
    <numFmt numFmtId="198" formatCode="&quot;$&quot;#,##0_);[Red]\(&quot;$&quot;#,##0\)"/>
    <numFmt numFmtId="199" formatCode="&quot;S&quot;\ #,##0;[Red]\-&quot;S&quot;\ #,##0"/>
    <numFmt numFmtId="200" formatCode="#,##0.000000"/>
    <numFmt numFmtId="201" formatCode="&quot;₩&quot;#,##0;[Red]&quot;₩&quot;\-#,##0"/>
    <numFmt numFmtId="202" formatCode="&quot;₩&quot;#,##0.00;&quot;₩&quot;\-#,##0.00"/>
    <numFmt numFmtId="203" formatCode="&quot;₩&quot;#,##0.00;[Red]&quot;₩&quot;\-#,##0.00"/>
    <numFmt numFmtId="204" formatCode="_ &quot;₩&quot;* #,##0.00_ ;_ &quot;₩&quot;* \-#,##0.00_ ;_ &quot;₩&quot;* &quot;-&quot;??_ ;_ @_ "/>
    <numFmt numFmtId="205" formatCode="_-* #,##0_-;\!\-* #,##0_-;_-* &quot;-&quot;_-;_-@_-"/>
    <numFmt numFmtId="206" formatCode="&quot;₩&quot;\!\$#,##0_);&quot;₩&quot;\!\(&quot;₩&quot;\!\$#,##0&quot;₩&quot;\!\)"/>
    <numFmt numFmtId="207" formatCode="_ * #\!\,##0_ ;_ * &quot;₩&quot;\!\-#\!\,##0_ ;_ * &quot;-&quot;_ ;_ @_ "/>
    <numFmt numFmtId="208" formatCode="#,##0;[Red]&quot;-&quot;#,##0"/>
    <numFmt numFmtId="209" formatCode="#,##0.00;[Red]&quot;-&quot;#,##0.00"/>
    <numFmt numFmtId="210" formatCode="_-[$€-2]* #,##0.00_-;\-[$€-2]* #,##0.00_-;_-[$€-2]* &quot;-&quot;??_-"/>
    <numFmt numFmtId="211" formatCode="_-* #,##0\ _D_M_-;\-* #,##0\ _D_M_-;_-* &quot;-&quot;\ _D_M_-;_-@_-"/>
    <numFmt numFmtId="212" formatCode="_-* #,##0.00\ _D_M_-;\-* #,##0.00\ _D_M_-;_-* &quot;-&quot;??\ _D_M_-;_-@_-"/>
    <numFmt numFmtId="213" formatCode="_-* #,##0\ &quot;DM&quot;_-;\-* #,##0\ &quot;DM&quot;_-;_-* &quot;-&quot;\ &quot;DM&quot;_-;_-@_-"/>
    <numFmt numFmtId="214" formatCode="_-* #,##0.00\ &quot;DM&quot;_-;\-* #,##0.00\ &quot;DM&quot;_-;_-* &quot;-&quot;??\ &quot;DM&quot;_-;_-@_-"/>
    <numFmt numFmtId="215" formatCode="#,##0_);\(#,##0\)"/>
    <numFmt numFmtId="216" formatCode="#,###&quot;₩&quot;&quot;₩&quot;\!\!\ &quot;m2&quot;"/>
    <numFmt numFmtId="217" formatCode="_-&quot;₩&quot;* #,##0_-;\!\-&quot;₩&quot;* #,##0_-;_-&quot;₩&quot;* &quot;-&quot;_-;_-@_-"/>
    <numFmt numFmtId="218" formatCode="#,##0&quot; &quot;;[Red]&quot;△&quot;#,##0&quot; &quot;"/>
    <numFmt numFmtId="219" formatCode="* #,##0&quot; &quot;;[Red]* &quot;△&quot;#,##0&quot; &quot;;* @"/>
    <numFmt numFmtId="220" formatCode="#,##0.####;[Red]&quot;△&quot;#,##0.####"/>
    <numFmt numFmtId="221" formatCode="_-* #&quot;₩&quot;\!\!\,##0_-;&quot;₩&quot;&quot;₩&quot;\!\!\-* #&quot;₩&quot;\!\!\,##0_-;_-* &quot;-&quot;_-;_-@_-"/>
    <numFmt numFmtId="222" formatCode="\ "/>
    <numFmt numFmtId="223" formatCode="&quot;₩&quot;&quot;₩&quot;\$#,##0_);&quot;₩&quot;&quot;₩&quot;\(&quot;₩&quot;&quot;₩&quot;\$#,##0&quot;₩&quot;&quot;₩&quot;\)"/>
    <numFmt numFmtId="224" formatCode="0.000E+00"/>
    <numFmt numFmtId="225" formatCode="0.0000_);[Red]\(0.0000\)"/>
    <numFmt numFmtId="226" formatCode="#,##0.0_ "/>
    <numFmt numFmtId="227" formatCode="_-* #,##0_-;\-* #,##0_-;_-* &quot;-&quot;??_-;_-@_-"/>
    <numFmt numFmtId="228" formatCode="[DBNum4][$-412]General"/>
    <numFmt numFmtId="229" formatCode="0.0000%"/>
  </numFmts>
  <fonts count="9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0"/>
      <name val="바탕체"/>
      <family val="1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Geneva"/>
      <family val="2"/>
    </font>
    <font>
      <sz val="10"/>
      <name val="MS Sans Serif"/>
      <family val="2"/>
    </font>
    <font>
      <sz val="10"/>
      <name val="Helv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0"/>
      <name val="Courier New"/>
      <family val="3"/>
    </font>
    <font>
      <u/>
      <sz val="7.5"/>
      <color indexed="36"/>
      <name val="Arial"/>
      <family val="2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11"/>
      <name val="굴림체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6"/>
      <name val="굴림체"/>
      <family val="3"/>
      <charset val="129"/>
    </font>
    <font>
      <sz val="18"/>
      <name val="돋움체"/>
      <family val="3"/>
      <charset val="129"/>
    </font>
    <font>
      <b/>
      <sz val="13"/>
      <name val="굴림체"/>
      <family val="3"/>
      <charset val="129"/>
    </font>
    <font>
      <b/>
      <sz val="16"/>
      <name val="돋움체"/>
      <family val="3"/>
      <charset val="129"/>
    </font>
    <font>
      <sz val="9"/>
      <name val="굴림체"/>
      <family val="3"/>
      <charset val="129"/>
    </font>
    <font>
      <sz val="11"/>
      <name val="바탕체"/>
      <family val="1"/>
      <charset val="129"/>
    </font>
    <font>
      <sz val="11"/>
      <name val="明朝"/>
      <family val="3"/>
      <charset val="129"/>
    </font>
    <font>
      <sz val="11"/>
      <name val="ＭＳ 明朝"/>
      <family val="3"/>
      <charset val="129"/>
    </font>
    <font>
      <sz val="14"/>
      <name val="System"/>
      <family val="2"/>
      <charset val="129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System"/>
      <family val="2"/>
      <charset val="129"/>
    </font>
    <font>
      <sz val="12"/>
      <name val="¹ÙÅÁÃ¼"/>
      <family val="1"/>
      <charset val="129"/>
    </font>
    <font>
      <sz val="12"/>
      <name val="¹UAAA¼"/>
      <family val="3"/>
    </font>
    <font>
      <sz val="10"/>
      <name val="±¼¸²Ã¼"/>
      <family val="3"/>
    </font>
    <font>
      <b/>
      <sz val="10"/>
      <name val="Helv"/>
      <family val="2"/>
    </font>
    <font>
      <sz val="10"/>
      <name val="MS Serif"/>
      <family val="1"/>
    </font>
    <font>
      <sz val="11"/>
      <name val="휴먼옛체"/>
      <family val="1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굴림"/>
      <family val="3"/>
      <charset val="129"/>
    </font>
    <font>
      <sz val="12"/>
      <name val="???"/>
      <family val="1"/>
    </font>
    <font>
      <sz val="8"/>
      <name val="바탕체"/>
      <family val="1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name val="돋움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b/>
      <u val="double"/>
      <sz val="20"/>
      <name val="굴림"/>
      <family val="3"/>
      <charset val="129"/>
    </font>
    <font>
      <b/>
      <u/>
      <sz val="11"/>
      <name val="굴림"/>
      <family val="3"/>
      <charset val="129"/>
    </font>
    <font>
      <b/>
      <sz val="9"/>
      <name val="굴림"/>
      <family val="3"/>
      <charset val="129"/>
    </font>
    <font>
      <b/>
      <sz val="20"/>
      <name val="굴림"/>
      <family val="3"/>
      <charset val="129"/>
    </font>
    <font>
      <sz val="8"/>
      <name val="굴림"/>
      <family val="3"/>
      <charset val="129"/>
    </font>
    <font>
      <b/>
      <sz val="16"/>
      <name val="굴림"/>
      <family val="3"/>
      <charset val="129"/>
    </font>
    <font>
      <b/>
      <sz val="16"/>
      <name val="굴림체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rgb="FFFF0000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476">
    <xf numFmtId="0" fontId="0" fillId="0" borderId="0">
      <alignment vertical="center"/>
    </xf>
    <xf numFmtId="222" fontId="10" fillId="0" borderId="0" applyFill="0" applyBorder="0" applyProtection="0"/>
    <xf numFmtId="3" fontId="9" fillId="0" borderId="1"/>
    <xf numFmtId="24" fontId="14" fillId="0" borderId="0" applyFont="0" applyFill="0" applyBorder="0" applyAlignment="0" applyProtection="0"/>
    <xf numFmtId="223" fontId="74" fillId="0" borderId="0" applyNumberFormat="0" applyFont="0" applyFill="0" applyBorder="0" applyAlignment="0" applyProtection="0"/>
    <xf numFmtId="223" fontId="74" fillId="0" borderId="0" applyNumberFormat="0" applyFont="0" applyFill="0" applyBorder="0" applyAlignment="0" applyProtection="0"/>
    <xf numFmtId="224" fontId="1" fillId="0" borderId="0" applyNumberFormat="0" applyFont="0" applyFill="0" applyBorder="0" applyAlignment="0" applyProtection="0"/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 applyFont="0" applyFill="0" applyBorder="0" applyAlignment="0" applyProtection="0"/>
    <xf numFmtId="0" fontId="10" fillId="0" borderId="0"/>
    <xf numFmtId="0" fontId="10" fillId="0" borderId="0"/>
    <xf numFmtId="0" fontId="70" fillId="0" borderId="0"/>
    <xf numFmtId="0" fontId="8" fillId="0" borderId="0"/>
    <xf numFmtId="0" fontId="8" fillId="0" borderId="0" applyNumberForma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17" fillId="0" borderId="0"/>
    <xf numFmtId="0" fontId="1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6" fillId="0" borderId="0"/>
    <xf numFmtId="0" fontId="8" fillId="0" borderId="0"/>
    <xf numFmtId="0" fontId="17" fillId="0" borderId="0"/>
    <xf numFmtId="0" fontId="8" fillId="0" borderId="0"/>
    <xf numFmtId="0" fontId="17" fillId="0" borderId="0" applyFont="0" applyFill="0" applyBorder="0" applyAlignment="0" applyProtection="0"/>
    <xf numFmtId="0" fontId="8" fillId="0" borderId="0"/>
    <xf numFmtId="0" fontId="1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6" fillId="0" borderId="0"/>
    <xf numFmtId="38" fontId="14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1" fillId="0" borderId="0">
      <protection locked="0"/>
    </xf>
    <xf numFmtId="0" fontId="18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0" fontId="11" fillId="0" borderId="0">
      <alignment vertical="center"/>
    </xf>
    <xf numFmtId="0" fontId="11" fillId="0" borderId="0">
      <alignment vertical="center"/>
    </xf>
    <xf numFmtId="0" fontId="16" fillId="0" borderId="0"/>
    <xf numFmtId="216" fontId="1" fillId="0" borderId="0">
      <protection locked="0"/>
    </xf>
    <xf numFmtId="187" fontId="1" fillId="0" borderId="0">
      <protection locked="0"/>
    </xf>
    <xf numFmtId="216" fontId="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3" fontId="9" fillId="0" borderId="1"/>
    <xf numFmtId="3" fontId="9" fillId="0" borderId="1"/>
    <xf numFmtId="0" fontId="11" fillId="0" borderId="0"/>
    <xf numFmtId="0" fontId="11" fillId="0" borderId="0"/>
    <xf numFmtId="0" fontId="11" fillId="0" borderId="0"/>
    <xf numFmtId="0" fontId="11" fillId="0" borderId="0"/>
    <xf numFmtId="3" fontId="20" fillId="0" borderId="2">
      <alignment horizontal="right" vertical="center"/>
    </xf>
    <xf numFmtId="3" fontId="20" fillId="0" borderId="2">
      <alignment horizontal="right" vertical="center"/>
    </xf>
    <xf numFmtId="3" fontId="20" fillId="0" borderId="2">
      <alignment horizontal="right" vertical="center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" fontId="20" fillId="0" borderId="2">
      <alignment horizontal="right" vertical="center"/>
    </xf>
    <xf numFmtId="0" fontId="10" fillId="0" borderId="0"/>
    <xf numFmtId="2" fontId="20" fillId="0" borderId="2">
      <alignment horizontal="right" vertical="center"/>
    </xf>
    <xf numFmtId="216" fontId="1" fillId="0" borderId="0">
      <protection locked="0"/>
    </xf>
    <xf numFmtId="0" fontId="18" fillId="0" borderId="0">
      <protection locked="0"/>
    </xf>
    <xf numFmtId="9" fontId="10" fillId="0" borderId="0">
      <protection locked="0"/>
    </xf>
    <xf numFmtId="0" fontId="40" fillId="0" borderId="0"/>
    <xf numFmtId="208" fontId="41" fillId="0" borderId="0" applyFont="0" applyFill="0" applyBorder="0" applyAlignment="0" applyProtection="0"/>
    <xf numFmtId="209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95" fontId="18" fillId="0" borderId="0">
      <protection locked="0"/>
    </xf>
    <xf numFmtId="195" fontId="18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42" fontId="4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195" fontId="18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3" fontId="41" fillId="0" borderId="0" applyFont="0" applyFill="0" applyBorder="0" applyAlignment="0" applyProtection="0"/>
    <xf numFmtId="201" fontId="41" fillId="0" borderId="0" applyFont="0" applyFill="0" applyBorder="0" applyAlignment="0" applyProtection="0"/>
    <xf numFmtId="216" fontId="1" fillId="0" borderId="0">
      <protection locked="0"/>
    </xf>
    <xf numFmtId="188" fontId="1" fillId="0" borderId="0">
      <protection locked="0"/>
    </xf>
    <xf numFmtId="0" fontId="14" fillId="0" borderId="0"/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41" fontId="4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4" fontId="18" fillId="0" borderId="0">
      <protection locked="0"/>
    </xf>
    <xf numFmtId="185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195" fontId="18" fillId="0" borderId="0">
      <protection locked="0"/>
    </xf>
    <xf numFmtId="0" fontId="42" fillId="0" borderId="0"/>
    <xf numFmtId="0" fontId="46" fillId="0" borderId="0"/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2" fontId="5" fillId="0" borderId="0">
      <protection locked="0"/>
    </xf>
    <xf numFmtId="202" fontId="5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6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184" fontId="1" fillId="0" borderId="0">
      <protection locked="0"/>
    </xf>
    <xf numFmtId="0" fontId="47" fillId="0" borderId="0"/>
    <xf numFmtId="0" fontId="48" fillId="0" borderId="0"/>
    <xf numFmtId="0" fontId="45" fillId="0" borderId="0"/>
    <xf numFmtId="0" fontId="49" fillId="0" borderId="0"/>
    <xf numFmtId="0" fontId="49" fillId="0" borderId="0"/>
    <xf numFmtId="0" fontId="44" fillId="0" borderId="0"/>
    <xf numFmtId="0" fontId="72" fillId="0" borderId="0"/>
    <xf numFmtId="0" fontId="50" fillId="0" borderId="0"/>
    <xf numFmtId="0" fontId="51" fillId="0" borderId="0"/>
    <xf numFmtId="0" fontId="48" fillId="0" borderId="0"/>
    <xf numFmtId="0" fontId="45" fillId="0" borderId="0"/>
    <xf numFmtId="0" fontId="48" fillId="0" borderId="0"/>
    <xf numFmtId="0" fontId="45" fillId="0" borderId="0"/>
    <xf numFmtId="0" fontId="50" fillId="0" borderId="0"/>
    <xf numFmtId="0" fontId="51" fillId="0" borderId="0"/>
    <xf numFmtId="0" fontId="48" fillId="0" borderId="0"/>
    <xf numFmtId="0" fontId="45" fillId="0" borderId="0"/>
    <xf numFmtId="0" fontId="50" fillId="0" borderId="0"/>
    <xf numFmtId="0" fontId="51" fillId="0" borderId="0"/>
    <xf numFmtId="0" fontId="48" fillId="0" borderId="0"/>
    <xf numFmtId="0" fontId="51" fillId="0" borderId="0"/>
    <xf numFmtId="0" fontId="52" fillId="0" borderId="0"/>
    <xf numFmtId="0" fontId="72" fillId="0" borderId="0"/>
    <xf numFmtId="0" fontId="73" fillId="0" borderId="0"/>
    <xf numFmtId="0" fontId="72" fillId="0" borderId="0"/>
    <xf numFmtId="0" fontId="73" fillId="0" borderId="0"/>
    <xf numFmtId="199" fontId="1" fillId="0" borderId="0" applyFill="0" applyBorder="0" applyAlignment="0"/>
    <xf numFmtId="0" fontId="53" fillId="0" borderId="0"/>
    <xf numFmtId="0" fontId="18" fillId="0" borderId="3">
      <protection locked="0"/>
    </xf>
    <xf numFmtId="216" fontId="1" fillId="0" borderId="3">
      <protection locked="0"/>
    </xf>
    <xf numFmtId="195" fontId="18" fillId="0" borderId="0">
      <protection locked="0"/>
    </xf>
    <xf numFmtId="4" fontId="18" fillId="0" borderId="0">
      <protection locked="0"/>
    </xf>
    <xf numFmtId="38" fontId="14" fillId="0" borderId="0" applyFont="0" applyFill="0" applyBorder="0" applyAlignment="0" applyProtection="0"/>
    <xf numFmtId="183" fontId="1" fillId="0" borderId="0"/>
    <xf numFmtId="186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54" fillId="0" borderId="0" applyNumberFormat="0" applyAlignment="0">
      <alignment horizontal="left"/>
    </xf>
    <xf numFmtId="0" fontId="17" fillId="0" borderId="0" applyFont="0" applyFill="0" applyBorder="0" applyAlignment="0" applyProtection="0"/>
    <xf numFmtId="192" fontId="18" fillId="0" borderId="0">
      <protection locked="0"/>
    </xf>
    <xf numFmtId="198" fontId="14" fillId="0" borderId="0" applyFont="0" applyFill="0" applyBorder="0" applyAlignment="0" applyProtection="0"/>
    <xf numFmtId="197" fontId="8" fillId="0" borderId="0" applyFont="0" applyFill="0" applyBorder="0" applyAlignment="0" applyProtection="0"/>
    <xf numFmtId="200" fontId="55" fillId="0" borderId="0" applyFont="0" applyFill="0" applyBorder="0" applyAlignment="0" applyProtection="0"/>
    <xf numFmtId="180" fontId="1" fillId="0" borderId="0"/>
    <xf numFmtId="196" fontId="18" fillId="0" borderId="0">
      <protection locked="0"/>
    </xf>
    <xf numFmtId="211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181" fontId="1" fillId="0" borderId="0"/>
    <xf numFmtId="216" fontId="1" fillId="0" borderId="0">
      <protection locked="0"/>
    </xf>
    <xf numFmtId="216" fontId="1" fillId="0" borderId="0">
      <protection locked="0"/>
    </xf>
    <xf numFmtId="189" fontId="1" fillId="0" borderId="0">
      <protection locked="0"/>
    </xf>
    <xf numFmtId="176" fontId="1" fillId="0" borderId="0">
      <protection locked="0"/>
    </xf>
    <xf numFmtId="0" fontId="56" fillId="0" borderId="0" applyNumberFormat="0" applyAlignment="0">
      <alignment horizontal="left"/>
    </xf>
    <xf numFmtId="210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5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57" fillId="0" borderId="0">
      <protection locked="0"/>
    </xf>
    <xf numFmtId="193" fontId="18" fillId="0" borderId="0">
      <protection locked="0"/>
    </xf>
    <xf numFmtId="38" fontId="58" fillId="2" borderId="0" applyNumberFormat="0" applyBorder="0" applyAlignment="0" applyProtection="0"/>
    <xf numFmtId="3" fontId="4" fillId="0" borderId="4">
      <alignment horizontal="right" vertical="center"/>
    </xf>
    <xf numFmtId="4" fontId="4" fillId="0" borderId="4">
      <alignment horizontal="right" vertical="center"/>
    </xf>
    <xf numFmtId="0" fontId="59" fillId="0" borderId="0">
      <alignment horizontal="left"/>
    </xf>
    <xf numFmtId="0" fontId="60" fillId="0" borderId="5" applyNumberFormat="0" applyAlignment="0" applyProtection="0">
      <alignment horizontal="left" vertical="center"/>
    </xf>
    <xf numFmtId="0" fontId="60" fillId="0" borderId="6">
      <alignment horizontal="left" vertical="center"/>
    </xf>
    <xf numFmtId="0" fontId="6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95" fontId="62" fillId="0" borderId="0">
      <protection locked="0"/>
    </xf>
    <xf numFmtId="195" fontId="62" fillId="0" borderId="0">
      <protection locked="0"/>
    </xf>
    <xf numFmtId="0" fontId="63" fillId="0" borderId="0" applyNumberFormat="0" applyFill="0" applyBorder="0" applyAlignment="0" applyProtection="0"/>
    <xf numFmtId="10" fontId="58" fillId="3" borderId="1" applyNumberFormat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4" fillId="0" borderId="7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7" fontId="65" fillId="0" borderId="0"/>
    <xf numFmtId="182" fontId="1" fillId="0" borderId="0"/>
    <xf numFmtId="0" fontId="10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6" fillId="0" borderId="0"/>
    <xf numFmtId="194" fontId="18" fillId="0" borderId="0">
      <protection locked="0"/>
    </xf>
    <xf numFmtId="10" fontId="8" fillId="0" borderId="0" applyFont="0" applyFill="0" applyBorder="0" applyAlignment="0" applyProtection="0"/>
    <xf numFmtId="194" fontId="18" fillId="0" borderId="0">
      <protection locked="0"/>
    </xf>
    <xf numFmtId="30" fontId="66" fillId="0" borderId="0" applyNumberFormat="0" applyFill="0" applyBorder="0" applyAlignment="0" applyProtection="0">
      <alignment horizontal="left"/>
    </xf>
    <xf numFmtId="0" fontId="8" fillId="0" borderId="0"/>
    <xf numFmtId="0" fontId="64" fillId="0" borderId="0"/>
    <xf numFmtId="40" fontId="67" fillId="0" borderId="0" applyBorder="0">
      <alignment horizontal="right"/>
    </xf>
    <xf numFmtId="0" fontId="6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5" fontId="18" fillId="0" borderId="8">
      <protection locked="0"/>
    </xf>
    <xf numFmtId="0" fontId="71" fillId="0" borderId="9">
      <alignment horizontal="left"/>
    </xf>
    <xf numFmtId="213" fontId="8" fillId="0" borderId="0" applyFont="0" applyFill="0" applyBorder="0" applyAlignment="0" applyProtection="0"/>
    <xf numFmtId="214" fontId="8" fillId="0" borderId="0" applyFont="0" applyFill="0" applyBorder="0" applyAlignment="0" applyProtection="0"/>
    <xf numFmtId="9" fontId="37" fillId="0" borderId="0" applyFont="0" applyFill="0" applyBorder="0" applyAlignment="0" applyProtection="0"/>
    <xf numFmtId="177" fontId="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3" fontId="14" fillId="0" borderId="10">
      <alignment horizontal="center"/>
    </xf>
    <xf numFmtId="0" fontId="18" fillId="0" borderId="0"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38" fontId="2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3" fillId="0" borderId="0"/>
    <xf numFmtId="216" fontId="1" fillId="0" borderId="0">
      <protection locked="0"/>
    </xf>
    <xf numFmtId="9" fontId="24" fillId="4" borderId="0" applyFill="0" applyBorder="0" applyProtection="0">
      <alignment horizontal="right"/>
    </xf>
    <xf numFmtId="10" fontId="24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179" fontId="25" fillId="0" borderId="11" applyFont="0" applyFill="0" applyAlignment="0" applyProtection="0">
      <alignment horizontal="center" vertical="center"/>
    </xf>
    <xf numFmtId="0" fontId="26" fillId="0" borderId="0"/>
    <xf numFmtId="177" fontId="10" fillId="0" borderId="12" applyBorder="0"/>
    <xf numFmtId="0" fontId="27" fillId="0" borderId="1" applyFont="0" applyFill="0" applyBorder="0" applyAlignment="0" applyProtection="0"/>
    <xf numFmtId="217" fontId="1" fillId="0" borderId="13" applyFont="0" applyAlignment="0" applyProtection="0">
      <alignment vertical="center"/>
    </xf>
    <xf numFmtId="0" fontId="2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221" fontId="1" fillId="0" borderId="0" applyFont="0" applyFill="0" applyBorder="0" applyAlignment="0" applyProtection="0"/>
    <xf numFmtId="0" fontId="8" fillId="0" borderId="0"/>
    <xf numFmtId="38" fontId="15" fillId="0" borderId="0" applyFill="0" applyBorder="0" applyAlignment="0" applyProtection="0"/>
    <xf numFmtId="0" fontId="16" fillId="0" borderId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29" fillId="0" borderId="14"/>
    <xf numFmtId="225" fontId="1" fillId="0" borderId="0" applyFont="0" applyFill="0" applyBorder="0" applyAlignment="0" applyProtection="0"/>
    <xf numFmtId="0" fontId="30" fillId="0" borderId="0">
      <alignment vertical="center"/>
    </xf>
    <xf numFmtId="4" fontId="18" fillId="0" borderId="0">
      <protection locked="0"/>
    </xf>
    <xf numFmtId="190" fontId="1" fillId="0" borderId="0">
      <protection locked="0"/>
    </xf>
    <xf numFmtId="0" fontId="16" fillId="0" borderId="0"/>
    <xf numFmtId="0" fontId="31" fillId="0" borderId="0"/>
    <xf numFmtId="0" fontId="10" fillId="0" borderId="0">
      <alignment vertical="center"/>
    </xf>
    <xf numFmtId="0" fontId="32" fillId="0" borderId="0">
      <alignment horizontal="centerContinuous" vertical="center"/>
    </xf>
    <xf numFmtId="0" fontId="33" fillId="0" borderId="0">
      <alignment vertical="center"/>
    </xf>
    <xf numFmtId="0" fontId="10" fillId="0" borderId="1">
      <alignment horizontal="distributed" vertical="center"/>
    </xf>
    <xf numFmtId="0" fontId="10" fillId="0" borderId="12">
      <alignment horizontal="distributed" vertical="top"/>
    </xf>
    <xf numFmtId="0" fontId="10" fillId="0" borderId="15">
      <alignment horizontal="distributed"/>
    </xf>
    <xf numFmtId="207" fontId="34" fillId="0" borderId="0">
      <alignment vertical="center"/>
    </xf>
    <xf numFmtId="0" fontId="16" fillId="0" borderId="0"/>
    <xf numFmtId="0" fontId="10" fillId="0" borderId="0"/>
    <xf numFmtId="216" fontId="1" fillId="0" borderId="0">
      <protection locked="0"/>
    </xf>
    <xf numFmtId="185" fontId="45" fillId="0" borderId="0" applyFont="0" applyFill="0" applyBorder="0" applyAlignment="0" applyProtection="0"/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41" fontId="1" fillId="0" borderId="0" applyFont="0" applyFill="0" applyBorder="0" applyAlignment="0" applyProtection="0"/>
    <xf numFmtId="41" fontId="35" fillId="0" borderId="16">
      <alignment horizontal="center" vertical="center"/>
    </xf>
    <xf numFmtId="185" fontId="36" fillId="0" borderId="0" applyFont="0" applyFill="0" applyBorder="0" applyAlignment="0" applyProtection="0"/>
    <xf numFmtId="204" fontId="1" fillId="4" borderId="0" applyFill="0" applyBorder="0" applyProtection="0">
      <alignment horizontal="right"/>
    </xf>
    <xf numFmtId="218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220" fontId="14" fillId="0" borderId="0" applyFont="0" applyFill="0" applyBorder="0" applyAlignment="0" applyProtection="0"/>
    <xf numFmtId="0" fontId="11" fillId="0" borderId="0"/>
    <xf numFmtId="0" fontId="10" fillId="0" borderId="0" applyFont="0" applyFill="0" applyBorder="0" applyAlignment="0" applyProtection="0"/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03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178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216" fontId="1" fillId="0" borderId="0">
      <protection locked="0"/>
    </xf>
    <xf numFmtId="0" fontId="9" fillId="0" borderId="15">
      <alignment horizontal="distributed"/>
    </xf>
    <xf numFmtId="0" fontId="9" fillId="0" borderId="17">
      <alignment horizontal="distributed" vertical="center"/>
    </xf>
    <xf numFmtId="0" fontId="9" fillId="0" borderId="18">
      <alignment horizontal="distributed" vertical="top"/>
    </xf>
    <xf numFmtId="0" fontId="1" fillId="0" borderId="0"/>
    <xf numFmtId="0" fontId="69" fillId="0" borderId="0"/>
    <xf numFmtId="0" fontId="1" fillId="0" borderId="0"/>
    <xf numFmtId="0" fontId="85" fillId="0" borderId="0">
      <alignment vertical="center"/>
    </xf>
    <xf numFmtId="0" fontId="1" fillId="0" borderId="0"/>
    <xf numFmtId="0" fontId="38" fillId="0" borderId="0"/>
    <xf numFmtId="0" fontId="1" fillId="0" borderId="0"/>
    <xf numFmtId="0" fontId="1" fillId="0" borderId="0"/>
    <xf numFmtId="0" fontId="18" fillId="0" borderId="3">
      <protection locked="0"/>
    </xf>
    <xf numFmtId="3" fontId="39" fillId="0" borderId="0" applyFont="0" applyFill="0" applyBorder="0" applyAlignment="0" applyProtection="0"/>
    <xf numFmtId="185" fontId="8" fillId="0" borderId="0" applyFont="0" applyFill="0" applyBorder="0" applyAlignment="0" applyProtection="0"/>
    <xf numFmtId="192" fontId="18" fillId="0" borderId="0">
      <protection locked="0"/>
    </xf>
    <xf numFmtId="191" fontId="1" fillId="0" borderId="0">
      <protection locked="0"/>
    </xf>
    <xf numFmtId="185" fontId="10" fillId="0" borderId="19"/>
    <xf numFmtId="9" fontId="1" fillId="0" borderId="0" applyFont="0" applyFill="0" applyBorder="0" applyAlignment="0" applyProtection="0">
      <alignment vertical="center"/>
    </xf>
    <xf numFmtId="0" fontId="10" fillId="0" borderId="0"/>
  </cellStyleXfs>
  <cellXfs count="295">
    <xf numFmtId="0" fontId="0" fillId="0" borderId="0" xfId="0">
      <alignment vertical="center"/>
    </xf>
    <xf numFmtId="176" fontId="78" fillId="0" borderId="21" xfId="0" applyNumberFormat="1" applyFont="1" applyFill="1" applyBorder="1" applyAlignment="1">
      <alignment horizontal="left" vertical="center"/>
    </xf>
    <xf numFmtId="41" fontId="79" fillId="0" borderId="0" xfId="2263" applyFont="1" applyFill="1" applyAlignment="1">
      <alignment horizontal="center" vertical="center"/>
    </xf>
    <xf numFmtId="41" fontId="7" fillId="0" borderId="0" xfId="2263" applyFont="1" applyFill="1" applyAlignment="1">
      <alignment horizontal="center" vertical="center"/>
    </xf>
    <xf numFmtId="176" fontId="7" fillId="0" borderId="0" xfId="2263" applyNumberFormat="1" applyFont="1" applyFill="1" applyAlignment="1">
      <alignment horizontal="center" vertical="center"/>
    </xf>
    <xf numFmtId="176" fontId="80" fillId="0" borderId="0" xfId="2263" applyNumberFormat="1" applyFont="1" applyFill="1" applyAlignment="1">
      <alignment horizontal="center" vertical="center"/>
    </xf>
    <xf numFmtId="41" fontId="7" fillId="0" borderId="0" xfId="2263" applyFont="1" applyFill="1" applyAlignment="1">
      <alignment vertical="center"/>
    </xf>
    <xf numFmtId="176" fontId="6" fillId="0" borderId="22" xfId="2467" applyNumberFormat="1" applyFont="1" applyFill="1" applyBorder="1" applyAlignment="1">
      <alignment horizontal="center" vertical="center"/>
    </xf>
    <xf numFmtId="176" fontId="6" fillId="0" borderId="23" xfId="2467" applyNumberFormat="1" applyFont="1" applyFill="1" applyBorder="1" applyAlignment="1">
      <alignment horizontal="center" vertical="center"/>
    </xf>
    <xf numFmtId="176" fontId="5" fillId="0" borderId="24" xfId="2467" applyNumberFormat="1" applyFont="1" applyFill="1" applyBorder="1" applyAlignment="1">
      <alignment horizontal="center" vertical="center"/>
    </xf>
    <xf numFmtId="176" fontId="6" fillId="0" borderId="25" xfId="2467" applyNumberFormat="1" applyFont="1" applyFill="1" applyBorder="1" applyAlignment="1">
      <alignment horizontal="center" vertical="center"/>
    </xf>
    <xf numFmtId="176" fontId="6" fillId="0" borderId="29" xfId="2467" applyNumberFormat="1" applyFont="1" applyFill="1" applyBorder="1" applyAlignment="1">
      <alignment horizontal="center" vertical="center"/>
    </xf>
    <xf numFmtId="176" fontId="5" fillId="0" borderId="30" xfId="2467" applyNumberFormat="1" applyFont="1" applyFill="1" applyBorder="1" applyAlignment="1">
      <alignment horizontal="center" vertical="center"/>
    </xf>
    <xf numFmtId="176" fontId="5" fillId="0" borderId="32" xfId="2467" applyNumberFormat="1" applyFont="1" applyFill="1" applyBorder="1" applyAlignment="1">
      <alignment horizontal="center" vertical="center"/>
    </xf>
    <xf numFmtId="176" fontId="5" fillId="0" borderId="29" xfId="2467" applyNumberFormat="1" applyFont="1" applyFill="1" applyBorder="1" applyAlignment="1">
      <alignment vertical="center"/>
    </xf>
    <xf numFmtId="176" fontId="6" fillId="0" borderId="33" xfId="2467" applyNumberFormat="1" applyFont="1" applyFill="1" applyBorder="1" applyAlignment="1">
      <alignment horizontal="center" vertical="center"/>
    </xf>
    <xf numFmtId="176" fontId="5" fillId="0" borderId="33" xfId="2467" applyNumberFormat="1" applyFont="1" applyFill="1" applyBorder="1" applyAlignment="1">
      <alignment horizontal="center" vertical="center"/>
    </xf>
    <xf numFmtId="176" fontId="6" fillId="0" borderId="29" xfId="2467" applyNumberFormat="1" applyFont="1" applyFill="1" applyBorder="1" applyAlignment="1">
      <alignment vertical="center"/>
    </xf>
    <xf numFmtId="176" fontId="6" fillId="0" borderId="30" xfId="2467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7" fillId="0" borderId="0" xfId="2263" applyNumberFormat="1" applyFont="1" applyFill="1" applyAlignment="1">
      <alignment vertical="center"/>
    </xf>
    <xf numFmtId="41" fontId="79" fillId="0" borderId="0" xfId="2263" applyFont="1" applyFill="1" applyAlignment="1">
      <alignment vertical="center"/>
    </xf>
    <xf numFmtId="176" fontId="79" fillId="0" borderId="0" xfId="2263" applyNumberFormat="1" applyFont="1" applyFill="1" applyAlignment="1">
      <alignment horizontal="center" vertical="center"/>
    </xf>
    <xf numFmtId="176" fontId="82" fillId="0" borderId="0" xfId="2467" applyNumberFormat="1" applyFont="1" applyFill="1" applyBorder="1" applyAlignment="1">
      <alignment horizontal="center" vertical="center"/>
    </xf>
    <xf numFmtId="0" fontId="0" fillId="6" borderId="0" xfId="0" applyFill="1">
      <alignment vertical="center"/>
    </xf>
    <xf numFmtId="226" fontId="17" fillId="0" borderId="0" xfId="2466" applyNumberFormat="1" applyFont="1" applyAlignment="1">
      <alignment vertical="center"/>
    </xf>
    <xf numFmtId="226" fontId="84" fillId="0" borderId="0" xfId="2466" applyNumberFormat="1" applyFont="1" applyAlignment="1">
      <alignment vertical="center"/>
    </xf>
    <xf numFmtId="226" fontId="17" fillId="9" borderId="46" xfId="2466" applyNumberFormat="1" applyFont="1" applyFill="1" applyBorder="1" applyAlignment="1">
      <alignment horizontal="center" vertical="center"/>
    </xf>
    <xf numFmtId="0" fontId="24" fillId="0" borderId="0" xfId="2466" applyFont="1"/>
    <xf numFmtId="0" fontId="17" fillId="0" borderId="29" xfId="2466" applyFont="1" applyFill="1" applyBorder="1" applyAlignment="1">
      <alignment horizontal="center" vertical="center"/>
    </xf>
    <xf numFmtId="176" fontId="17" fillId="0" borderId="0" xfId="0" applyNumberFormat="1" applyFont="1" applyFill="1" applyBorder="1" applyAlignment="1">
      <alignment vertical="center"/>
    </xf>
    <xf numFmtId="176" fontId="76" fillId="0" borderId="0" xfId="0" applyNumberFormat="1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center" vertical="center"/>
    </xf>
    <xf numFmtId="226" fontId="17" fillId="0" borderId="0" xfId="0" applyNumberFormat="1" applyFont="1" applyFill="1" applyBorder="1" applyAlignment="1">
      <alignment horizontal="center" vertical="center"/>
    </xf>
    <xf numFmtId="41" fontId="17" fillId="0" borderId="0" xfId="2263" applyFont="1" applyFill="1" applyBorder="1" applyAlignment="1">
      <alignment vertical="center"/>
    </xf>
    <xf numFmtId="41" fontId="17" fillId="0" borderId="0" xfId="2263" applyFont="1" applyFill="1" applyBorder="1" applyAlignment="1">
      <alignment horizontal="center" vertical="center"/>
    </xf>
    <xf numFmtId="0" fontId="17" fillId="0" borderId="0" xfId="0" applyFont="1" applyFill="1" applyBorder="1">
      <alignment vertical="center"/>
    </xf>
    <xf numFmtId="176" fontId="17" fillId="0" borderId="45" xfId="0" applyNumberFormat="1" applyFont="1" applyFill="1" applyBorder="1" applyAlignment="1">
      <alignment horizontal="center" vertical="center"/>
    </xf>
    <xf numFmtId="41" fontId="17" fillId="0" borderId="45" xfId="2263" applyFont="1" applyFill="1" applyBorder="1" applyAlignment="1">
      <alignment vertical="center"/>
    </xf>
    <xf numFmtId="176" fontId="17" fillId="0" borderId="29" xfId="0" applyNumberFormat="1" applyFont="1" applyFill="1" applyBorder="1" applyAlignment="1">
      <alignment horizontal="center" vertical="center"/>
    </xf>
    <xf numFmtId="215" fontId="17" fillId="0" borderId="29" xfId="0" applyNumberFormat="1" applyFont="1" applyFill="1" applyBorder="1" applyAlignment="1">
      <alignment horizontal="center" vertical="center"/>
    </xf>
    <xf numFmtId="3" fontId="17" fillId="0" borderId="29" xfId="2263" applyNumberFormat="1" applyFont="1" applyFill="1" applyBorder="1" applyAlignment="1">
      <alignment horizontal="right" vertical="center"/>
    </xf>
    <xf numFmtId="41" fontId="17" fillId="0" borderId="29" xfId="2263" applyFont="1" applyFill="1" applyBorder="1" applyAlignment="1">
      <alignment horizontal="center" vertical="center"/>
    </xf>
    <xf numFmtId="176" fontId="76" fillId="0" borderId="29" xfId="0" applyNumberFormat="1" applyFont="1" applyFill="1" applyBorder="1" applyAlignment="1">
      <alignment horizontal="center" vertical="center"/>
    </xf>
    <xf numFmtId="215" fontId="76" fillId="0" borderId="29" xfId="0" applyNumberFormat="1" applyFont="1" applyFill="1" applyBorder="1" applyAlignment="1">
      <alignment horizontal="center" vertical="center"/>
    </xf>
    <xf numFmtId="3" fontId="76" fillId="0" borderId="29" xfId="2263" applyNumberFormat="1" applyFont="1" applyFill="1" applyBorder="1" applyAlignment="1">
      <alignment horizontal="right" vertical="center"/>
    </xf>
    <xf numFmtId="41" fontId="17" fillId="0" borderId="29" xfId="2263" applyNumberFormat="1" applyFont="1" applyFill="1" applyBorder="1" applyAlignment="1">
      <alignment vertical="center"/>
    </xf>
    <xf numFmtId="0" fontId="17" fillId="0" borderId="29" xfId="2466" applyFont="1" applyBorder="1"/>
    <xf numFmtId="41" fontId="17" fillId="0" borderId="29" xfId="2263" applyFont="1" applyBorder="1" applyAlignment="1">
      <alignment vertical="center"/>
    </xf>
    <xf numFmtId="41" fontId="17" fillId="0" borderId="35" xfId="2263" applyFont="1" applyFill="1" applyBorder="1" applyAlignment="1">
      <alignment horizontal="center" vertical="center"/>
    </xf>
    <xf numFmtId="228" fontId="17" fillId="0" borderId="0" xfId="2263" applyNumberFormat="1" applyFont="1" applyFill="1" applyBorder="1" applyAlignment="1">
      <alignment vertical="center"/>
    </xf>
    <xf numFmtId="176" fontId="17" fillId="0" borderId="0" xfId="0" applyNumberFormat="1" applyFont="1" applyFill="1" applyBorder="1" applyAlignment="1"/>
    <xf numFmtId="0" fontId="17" fillId="0" borderId="0" xfId="0" applyFont="1" applyBorder="1">
      <alignment vertical="center"/>
    </xf>
    <xf numFmtId="43" fontId="17" fillId="0" borderId="0" xfId="0" applyNumberFormat="1" applyFont="1" applyBorder="1">
      <alignment vertical="center"/>
    </xf>
    <xf numFmtId="41" fontId="17" fillId="0" borderId="0" xfId="0" applyNumberFormat="1" applyFont="1" applyBorder="1">
      <alignment vertical="center"/>
    </xf>
    <xf numFmtId="0" fontId="76" fillId="0" borderId="0" xfId="0" applyFont="1" applyBorder="1">
      <alignment vertical="center"/>
    </xf>
    <xf numFmtId="43" fontId="76" fillId="0" borderId="0" xfId="0" applyNumberFormat="1" applyFont="1" applyBorder="1">
      <alignment vertical="center"/>
    </xf>
    <xf numFmtId="41" fontId="76" fillId="0" borderId="0" xfId="0" applyNumberFormat="1" applyFont="1" applyBorder="1">
      <alignment vertical="center"/>
    </xf>
    <xf numFmtId="0" fontId="17" fillId="0" borderId="0" xfId="2466" applyFont="1" applyBorder="1"/>
    <xf numFmtId="41" fontId="17" fillId="0" borderId="0" xfId="2466" applyNumberFormat="1" applyFont="1" applyBorder="1"/>
    <xf numFmtId="176" fontId="76" fillId="0" borderId="48" xfId="0" applyNumberFormat="1" applyFont="1" applyFill="1" applyBorder="1" applyAlignment="1">
      <alignment horizontal="center" vertical="center"/>
    </xf>
    <xf numFmtId="176" fontId="76" fillId="0" borderId="1" xfId="0" applyNumberFormat="1" applyFont="1" applyFill="1" applyBorder="1" applyAlignment="1">
      <alignment horizontal="center" vertical="center"/>
    </xf>
    <xf numFmtId="226" fontId="76" fillId="0" borderId="1" xfId="0" applyNumberFormat="1" applyFont="1" applyFill="1" applyBorder="1" applyAlignment="1">
      <alignment horizontal="center" vertical="center"/>
    </xf>
    <xf numFmtId="41" fontId="76" fillId="0" borderId="1" xfId="2263" applyFont="1" applyFill="1" applyBorder="1" applyAlignment="1">
      <alignment horizontal="center" vertical="center"/>
    </xf>
    <xf numFmtId="3" fontId="76" fillId="0" borderId="1" xfId="2263" applyNumberFormat="1" applyFont="1" applyFill="1" applyBorder="1" applyAlignment="1">
      <alignment horizontal="right" vertical="center"/>
    </xf>
    <xf numFmtId="215" fontId="76" fillId="0" borderId="49" xfId="0" applyNumberFormat="1" applyFont="1" applyFill="1" applyBorder="1" applyAlignment="1">
      <alignment horizontal="center" vertical="center"/>
    </xf>
    <xf numFmtId="176" fontId="76" fillId="0" borderId="32" xfId="0" applyNumberFormat="1" applyFont="1" applyFill="1" applyBorder="1" applyAlignment="1">
      <alignment vertical="center"/>
    </xf>
    <xf numFmtId="215" fontId="17" fillId="0" borderId="33" xfId="0" applyNumberFormat="1" applyFont="1" applyFill="1" applyBorder="1" applyAlignment="1">
      <alignment horizontal="center" vertical="center"/>
    </xf>
    <xf numFmtId="176" fontId="76" fillId="0" borderId="32" xfId="0" applyNumberFormat="1" applyFont="1" applyFill="1" applyBorder="1" applyAlignment="1">
      <alignment horizontal="center" vertical="center"/>
    </xf>
    <xf numFmtId="215" fontId="76" fillId="0" borderId="33" xfId="2263" applyNumberFormat="1" applyFont="1" applyFill="1" applyBorder="1" applyAlignment="1">
      <alignment horizontal="center" vertical="center"/>
    </xf>
    <xf numFmtId="215" fontId="17" fillId="0" borderId="33" xfId="2263" applyNumberFormat="1" applyFont="1" applyFill="1" applyBorder="1" applyAlignment="1">
      <alignment horizontal="center" vertical="center"/>
    </xf>
    <xf numFmtId="176" fontId="17" fillId="0" borderId="32" xfId="0" applyNumberFormat="1" applyFont="1" applyFill="1" applyBorder="1" applyAlignment="1">
      <alignment vertical="center"/>
    </xf>
    <xf numFmtId="37" fontId="17" fillId="0" borderId="32" xfId="2466" applyNumberFormat="1" applyFont="1" applyFill="1" applyBorder="1" applyAlignment="1" applyProtection="1">
      <alignment horizontal="left" vertical="center"/>
    </xf>
    <xf numFmtId="226" fontId="17" fillId="0" borderId="29" xfId="2466" applyNumberFormat="1" applyFont="1" applyFill="1" applyBorder="1" applyAlignment="1">
      <alignment horizontal="center" vertical="center"/>
    </xf>
    <xf numFmtId="0" fontId="17" fillId="0" borderId="33" xfId="2466" applyFont="1" applyFill="1" applyBorder="1" applyAlignment="1">
      <alignment vertical="center"/>
    </xf>
    <xf numFmtId="226" fontId="17" fillId="0" borderId="32" xfId="2466" applyNumberFormat="1" applyFont="1" applyFill="1" applyBorder="1" applyAlignment="1">
      <alignment vertical="center"/>
    </xf>
    <xf numFmtId="0" fontId="17" fillId="0" borderId="32" xfId="2466" applyFont="1" applyFill="1" applyBorder="1" applyAlignment="1">
      <alignment horizontal="left" vertical="center"/>
    </xf>
    <xf numFmtId="176" fontId="17" fillId="0" borderId="38" xfId="0" applyNumberFormat="1" applyFont="1" applyFill="1" applyBorder="1" applyAlignment="1">
      <alignment vertical="center"/>
    </xf>
    <xf numFmtId="3" fontId="17" fillId="0" borderId="35" xfId="2263" applyNumberFormat="1" applyFont="1" applyFill="1" applyBorder="1" applyAlignment="1">
      <alignment horizontal="right" vertical="center"/>
    </xf>
    <xf numFmtId="215" fontId="17" fillId="0" borderId="34" xfId="0" applyNumberFormat="1" applyFont="1" applyFill="1" applyBorder="1" applyAlignment="1">
      <alignment horizontal="center" vertical="center"/>
    </xf>
    <xf numFmtId="176" fontId="76" fillId="0" borderId="50" xfId="0" applyNumberFormat="1" applyFont="1" applyFill="1" applyBorder="1" applyAlignment="1">
      <alignment vertical="center"/>
    </xf>
    <xf numFmtId="0" fontId="17" fillId="0" borderId="51" xfId="0" applyNumberFormat="1" applyFont="1" applyFill="1" applyBorder="1" applyAlignment="1">
      <alignment horizontal="center" vertical="center"/>
    </xf>
    <xf numFmtId="226" fontId="17" fillId="0" borderId="0" xfId="2466" applyNumberFormat="1" applyFont="1" applyBorder="1" applyAlignment="1">
      <alignment vertical="center"/>
    </xf>
    <xf numFmtId="43" fontId="17" fillId="0" borderId="0" xfId="2263" applyNumberFormat="1" applyFont="1" applyFill="1" applyBorder="1" applyAlignment="1">
      <alignment vertical="center"/>
    </xf>
    <xf numFmtId="3" fontId="17" fillId="0" borderId="0" xfId="2466" applyNumberFormat="1" applyFont="1" applyBorder="1"/>
    <xf numFmtId="226" fontId="17" fillId="9" borderId="52" xfId="2466" applyNumberFormat="1" applyFont="1" applyFill="1" applyBorder="1" applyAlignment="1">
      <alignment vertical="center"/>
    </xf>
    <xf numFmtId="226" fontId="17" fillId="9" borderId="52" xfId="2466" applyNumberFormat="1" applyFont="1" applyFill="1" applyBorder="1" applyAlignment="1">
      <alignment horizontal="center" vertical="center"/>
    </xf>
    <xf numFmtId="226" fontId="17" fillId="7" borderId="1" xfId="2466" applyNumberFormat="1" applyFont="1" applyFill="1" applyBorder="1" applyAlignment="1">
      <alignment horizontal="center" vertical="center"/>
    </xf>
    <xf numFmtId="3" fontId="17" fillId="0" borderId="0" xfId="0" applyNumberFormat="1" applyFont="1" applyFill="1" applyBorder="1">
      <alignment vertical="center"/>
    </xf>
    <xf numFmtId="226" fontId="17" fillId="9" borderId="47" xfId="2466" applyNumberFormat="1" applyFont="1" applyFill="1" applyBorder="1" applyAlignment="1">
      <alignment horizontal="left" vertical="center"/>
    </xf>
    <xf numFmtId="226" fontId="17" fillId="0" borderId="0" xfId="2466" applyNumberFormat="1" applyFont="1" applyFill="1" applyAlignment="1">
      <alignment vertical="center"/>
    </xf>
    <xf numFmtId="176" fontId="17" fillId="0" borderId="0" xfId="2466" applyNumberFormat="1" applyFont="1" applyFill="1" applyAlignment="1">
      <alignment vertical="center"/>
    </xf>
    <xf numFmtId="226" fontId="17" fillId="0" borderId="0" xfId="2466" applyNumberFormat="1" applyFont="1" applyFill="1" applyBorder="1" applyAlignment="1">
      <alignment vertical="center"/>
    </xf>
    <xf numFmtId="0" fontId="24" fillId="0" borderId="0" xfId="2466" applyFont="1" applyFill="1"/>
    <xf numFmtId="0" fontId="87" fillId="0" borderId="0" xfId="2475" applyFont="1" applyAlignment="1">
      <alignment vertical="center"/>
    </xf>
    <xf numFmtId="0" fontId="88" fillId="0" borderId="0" xfId="2475" applyFont="1" applyBorder="1" applyAlignment="1">
      <alignment horizontal="left" vertical="center"/>
    </xf>
    <xf numFmtId="0" fontId="88" fillId="0" borderId="0" xfId="2475" applyFont="1" applyAlignment="1">
      <alignment vertical="center"/>
    </xf>
    <xf numFmtId="0" fontId="87" fillId="0" borderId="0" xfId="2475" applyFont="1" applyAlignment="1">
      <alignment horizontal="left" vertical="center"/>
    </xf>
    <xf numFmtId="0" fontId="87" fillId="0" borderId="0" xfId="2475" applyFont="1" applyBorder="1" applyAlignment="1">
      <alignment horizontal="left" vertical="center"/>
    </xf>
    <xf numFmtId="0" fontId="87" fillId="0" borderId="0" xfId="2475" applyFont="1" applyBorder="1" applyAlignment="1">
      <alignment vertical="center"/>
    </xf>
    <xf numFmtId="0" fontId="87" fillId="4" borderId="0" xfId="2475" applyFont="1" applyFill="1" applyBorder="1" applyAlignment="1">
      <alignment vertical="center"/>
    </xf>
    <xf numFmtId="0" fontId="87" fillId="0" borderId="59" xfId="2475" applyFont="1" applyBorder="1" applyAlignment="1">
      <alignment horizontal="left" vertical="center"/>
    </xf>
    <xf numFmtId="0" fontId="87" fillId="4" borderId="59" xfId="2475" applyFont="1" applyFill="1" applyBorder="1" applyAlignment="1">
      <alignment vertical="center"/>
    </xf>
    <xf numFmtId="0" fontId="90" fillId="0" borderId="0" xfId="2475" applyFont="1" applyAlignment="1">
      <alignment vertical="center"/>
    </xf>
    <xf numFmtId="0" fontId="90" fillId="0" borderId="41" xfId="2475" applyFont="1" applyBorder="1" applyAlignment="1">
      <alignment vertical="center"/>
    </xf>
    <xf numFmtId="0" fontId="90" fillId="0" borderId="21" xfId="2475" applyFont="1" applyBorder="1" applyAlignment="1">
      <alignment vertical="center"/>
    </xf>
    <xf numFmtId="0" fontId="90" fillId="0" borderId="11" xfId="2475" applyFont="1" applyBorder="1" applyAlignment="1">
      <alignment vertical="center"/>
    </xf>
    <xf numFmtId="227" fontId="17" fillId="0" borderId="0" xfId="2263" applyNumberFormat="1" applyFont="1" applyFill="1" applyBorder="1" applyAlignment="1">
      <alignment vertical="center"/>
    </xf>
    <xf numFmtId="176" fontId="6" fillId="5" borderId="21" xfId="2467" applyNumberFormat="1" applyFont="1" applyFill="1" applyBorder="1" applyAlignment="1">
      <alignment horizontal="center" vertical="center"/>
    </xf>
    <xf numFmtId="41" fontId="6" fillId="7" borderId="63" xfId="2263" applyFont="1" applyFill="1" applyBorder="1" applyAlignment="1">
      <alignment horizontal="center" vertical="center"/>
    </xf>
    <xf numFmtId="176" fontId="6" fillId="7" borderId="63" xfId="2263" applyNumberFormat="1" applyFont="1" applyFill="1" applyBorder="1" applyAlignment="1">
      <alignment horizontal="center" vertical="center"/>
    </xf>
    <xf numFmtId="176" fontId="6" fillId="7" borderId="61" xfId="2263" applyNumberFormat="1" applyFont="1" applyFill="1" applyBorder="1" applyAlignment="1">
      <alignment horizontal="center" vertical="center"/>
    </xf>
    <xf numFmtId="176" fontId="6" fillId="7" borderId="62" xfId="2263" applyNumberFormat="1" applyFont="1" applyFill="1" applyBorder="1" applyAlignment="1">
      <alignment horizontal="center" vertical="center"/>
    </xf>
    <xf numFmtId="41" fontId="6" fillId="7" borderId="55" xfId="2263" applyFont="1" applyFill="1" applyBorder="1" applyAlignment="1">
      <alignment horizontal="center" vertical="center"/>
    </xf>
    <xf numFmtId="41" fontId="5" fillId="7" borderId="64" xfId="2263" applyFont="1" applyFill="1" applyBorder="1" applyAlignment="1">
      <alignment horizontal="center" vertical="center"/>
    </xf>
    <xf numFmtId="41" fontId="79" fillId="0" borderId="65" xfId="2263" applyFont="1" applyFill="1" applyBorder="1" applyAlignment="1">
      <alignment vertical="center"/>
    </xf>
    <xf numFmtId="41" fontId="7" fillId="0" borderId="45" xfId="2263" applyFont="1" applyFill="1" applyBorder="1" applyAlignment="1">
      <alignment horizontal="left" vertical="center"/>
    </xf>
    <xf numFmtId="176" fontId="7" fillId="0" borderId="68" xfId="2263" applyNumberFormat="1" applyFont="1" applyFill="1" applyBorder="1" applyAlignment="1">
      <alignment horizontal="center" vertical="center"/>
    </xf>
    <xf numFmtId="176" fontId="7" fillId="0" borderId="69" xfId="2263" applyNumberFormat="1" applyFont="1" applyFill="1" applyBorder="1" applyAlignment="1">
      <alignment horizontal="center" vertical="center"/>
    </xf>
    <xf numFmtId="176" fontId="79" fillId="0" borderId="70" xfId="2263" applyNumberFormat="1" applyFont="1" applyFill="1" applyBorder="1" applyAlignment="1">
      <alignment horizontal="center" vertical="center"/>
    </xf>
    <xf numFmtId="177" fontId="7" fillId="0" borderId="68" xfId="2263" applyNumberFormat="1" applyFont="1" applyFill="1" applyBorder="1" applyAlignment="1">
      <alignment horizontal="center" vertical="center"/>
    </xf>
    <xf numFmtId="41" fontId="7" fillId="0" borderId="71" xfId="2263" applyFont="1" applyFill="1" applyBorder="1" applyAlignment="1">
      <alignment horizontal="center" vertical="center"/>
    </xf>
    <xf numFmtId="41" fontId="79" fillId="0" borderId="72" xfId="2263" applyFont="1" applyFill="1" applyBorder="1" applyAlignment="1">
      <alignment vertical="center"/>
    </xf>
    <xf numFmtId="41" fontId="7" fillId="0" borderId="44" xfId="2263" applyFont="1" applyFill="1" applyBorder="1" applyAlignment="1">
      <alignment horizontal="left" vertical="center"/>
    </xf>
    <xf numFmtId="176" fontId="7" fillId="0" borderId="35" xfId="2263" applyNumberFormat="1" applyFont="1" applyFill="1" applyBorder="1" applyAlignment="1">
      <alignment horizontal="center" vertical="center"/>
    </xf>
    <xf numFmtId="176" fontId="7" fillId="0" borderId="38" xfId="2263" applyNumberFormat="1" applyFont="1" applyFill="1" applyBorder="1" applyAlignment="1">
      <alignment horizontal="center" vertical="center"/>
    </xf>
    <xf numFmtId="176" fontId="79" fillId="0" borderId="34" xfId="2263" applyNumberFormat="1" applyFont="1" applyFill="1" applyBorder="1" applyAlignment="1">
      <alignment horizontal="center" vertical="center"/>
    </xf>
    <xf numFmtId="177" fontId="7" fillId="0" borderId="35" xfId="2263" applyNumberFormat="1" applyFont="1" applyFill="1" applyBorder="1" applyAlignment="1">
      <alignment horizontal="center" vertical="center"/>
    </xf>
    <xf numFmtId="41" fontId="7" fillId="0" borderId="73" xfId="2263" applyFont="1" applyFill="1" applyBorder="1" applyAlignment="1">
      <alignment horizontal="center" vertical="center"/>
    </xf>
    <xf numFmtId="41" fontId="79" fillId="0" borderId="74" xfId="2263" applyFont="1" applyFill="1" applyBorder="1" applyAlignment="1">
      <alignment vertical="center"/>
    </xf>
    <xf numFmtId="177" fontId="79" fillId="0" borderId="37" xfId="2263" applyNumberFormat="1" applyFont="1" applyFill="1" applyBorder="1" applyAlignment="1">
      <alignment horizontal="center" vertical="center"/>
    </xf>
    <xf numFmtId="41" fontId="79" fillId="0" borderId="1" xfId="2263" applyFont="1" applyFill="1" applyBorder="1" applyAlignment="1">
      <alignment horizontal="center" vertical="center"/>
    </xf>
    <xf numFmtId="176" fontId="79" fillId="0" borderId="1" xfId="2263" applyNumberFormat="1" applyFont="1" applyFill="1" applyBorder="1" applyAlignment="1">
      <alignment horizontal="center" vertical="center"/>
    </xf>
    <xf numFmtId="177" fontId="79" fillId="0" borderId="35" xfId="2263" applyNumberFormat="1" applyFont="1" applyFill="1" applyBorder="1" applyAlignment="1">
      <alignment horizontal="center" vertical="center"/>
    </xf>
    <xf numFmtId="41" fontId="7" fillId="0" borderId="75" xfId="2263" applyFont="1" applyFill="1" applyBorder="1" applyAlignment="1">
      <alignment horizontal="center" vertical="center"/>
    </xf>
    <xf numFmtId="41" fontId="7" fillId="0" borderId="1" xfId="2263" applyFont="1" applyFill="1" applyBorder="1" applyAlignment="1">
      <alignment horizontal="center" vertical="center"/>
    </xf>
    <xf numFmtId="41" fontId="7" fillId="0" borderId="15" xfId="2263" applyFont="1" applyFill="1" applyBorder="1" applyAlignment="1">
      <alignment horizontal="center" vertical="center"/>
    </xf>
    <xf numFmtId="176" fontId="79" fillId="0" borderId="48" xfId="2263" applyNumberFormat="1" applyFont="1" applyFill="1" applyBorder="1" applyAlignment="1">
      <alignment horizontal="center" vertical="center"/>
    </xf>
    <xf numFmtId="176" fontId="79" fillId="0" borderId="49" xfId="2263" applyNumberFormat="1" applyFont="1" applyFill="1" applyBorder="1" applyAlignment="1">
      <alignment horizontal="center" vertical="center"/>
    </xf>
    <xf numFmtId="41" fontId="7" fillId="0" borderId="25" xfId="2263" applyFont="1" applyFill="1" applyBorder="1" applyAlignment="1">
      <alignment horizontal="left" vertical="center"/>
    </xf>
    <xf numFmtId="176" fontId="7" fillId="0" borderId="25" xfId="2263" applyNumberFormat="1" applyFont="1" applyFill="1" applyBorder="1" applyAlignment="1">
      <alignment horizontal="center" vertical="center"/>
    </xf>
    <xf numFmtId="176" fontId="7" fillId="0" borderId="24" xfId="2263" applyNumberFormat="1" applyFont="1" applyFill="1" applyBorder="1" applyAlignment="1">
      <alignment horizontal="center" vertical="center"/>
    </xf>
    <xf numFmtId="176" fontId="79" fillId="0" borderId="22" xfId="2263" applyNumberFormat="1" applyFont="1" applyFill="1" applyBorder="1" applyAlignment="1">
      <alignment horizontal="center" vertical="center"/>
    </xf>
    <xf numFmtId="177" fontId="7" fillId="0" borderId="25" xfId="2263" applyNumberFormat="1" applyFont="1" applyFill="1" applyBorder="1" applyAlignment="1">
      <alignment horizontal="center" vertical="center"/>
    </xf>
    <xf numFmtId="41" fontId="7" fillId="0" borderId="76" xfId="2263" applyFont="1" applyFill="1" applyBorder="1" applyAlignment="1">
      <alignment horizontal="center" vertical="center"/>
    </xf>
    <xf numFmtId="176" fontId="7" fillId="0" borderId="12" xfId="2263" applyNumberFormat="1" applyFont="1" applyFill="1" applyBorder="1" applyAlignment="1">
      <alignment horizontal="center" vertical="center"/>
    </xf>
    <xf numFmtId="41" fontId="79" fillId="0" borderId="77" xfId="2263" applyFont="1" applyFill="1" applyBorder="1" applyAlignment="1">
      <alignment vertical="center"/>
    </xf>
    <xf numFmtId="176" fontId="79" fillId="0" borderId="58" xfId="2263" applyNumberFormat="1" applyFont="1" applyFill="1" applyBorder="1" applyAlignment="1">
      <alignment horizontal="center" vertical="center"/>
    </xf>
    <xf numFmtId="41" fontId="79" fillId="0" borderId="78" xfId="2263" applyFont="1" applyFill="1" applyBorder="1" applyAlignment="1">
      <alignment vertical="center"/>
    </xf>
    <xf numFmtId="176" fontId="79" fillId="0" borderId="39" xfId="2263" applyNumberFormat="1" applyFont="1" applyFill="1" applyBorder="1" applyAlignment="1">
      <alignment horizontal="center" vertical="center"/>
    </xf>
    <xf numFmtId="10" fontId="79" fillId="0" borderId="39" xfId="2263" applyNumberFormat="1" applyFont="1" applyFill="1" applyBorder="1" applyAlignment="1">
      <alignment horizontal="center" vertical="center"/>
    </xf>
    <xf numFmtId="176" fontId="7" fillId="0" borderId="45" xfId="2263" applyNumberFormat="1" applyFont="1" applyFill="1" applyBorder="1" applyAlignment="1">
      <alignment horizontal="center" vertical="center"/>
    </xf>
    <xf numFmtId="176" fontId="79" fillId="7" borderId="1" xfId="2263" applyNumberFormat="1" applyFont="1" applyFill="1" applyBorder="1" applyAlignment="1">
      <alignment horizontal="center" vertical="center"/>
    </xf>
    <xf numFmtId="177" fontId="79" fillId="7" borderId="35" xfId="2263" applyNumberFormat="1" applyFont="1" applyFill="1" applyBorder="1" applyAlignment="1">
      <alignment horizontal="center" vertical="center"/>
    </xf>
    <xf numFmtId="41" fontId="7" fillId="7" borderId="75" xfId="2263" applyFont="1" applyFill="1" applyBorder="1" applyAlignment="1">
      <alignment horizontal="center" vertical="center"/>
    </xf>
    <xf numFmtId="177" fontId="79" fillId="0" borderId="1" xfId="2263" applyNumberFormat="1" applyFont="1" applyFill="1" applyBorder="1" applyAlignment="1">
      <alignment horizontal="center" vertical="center"/>
    </xf>
    <xf numFmtId="177" fontId="79" fillId="0" borderId="48" xfId="2263" applyNumberFormat="1" applyFont="1" applyFill="1" applyBorder="1" applyAlignment="1">
      <alignment horizontal="center" vertical="center"/>
    </xf>
    <xf numFmtId="10" fontId="79" fillId="0" borderId="35" xfId="2263" applyNumberFormat="1" applyFont="1" applyFill="1" applyBorder="1" applyAlignment="1">
      <alignment horizontal="center" vertical="center"/>
    </xf>
    <xf numFmtId="41" fontId="6" fillId="0" borderId="78" xfId="2263" applyFont="1" applyFill="1" applyBorder="1" applyAlignment="1">
      <alignment vertical="center" shrinkToFit="1"/>
    </xf>
    <xf numFmtId="41" fontId="7" fillId="0" borderId="12" xfId="2263" applyFont="1" applyFill="1" applyBorder="1" applyAlignment="1">
      <alignment horizontal="center" vertical="center"/>
    </xf>
    <xf numFmtId="176" fontId="7" fillId="0" borderId="1" xfId="2263" applyNumberFormat="1" applyFont="1" applyFill="1" applyBorder="1" applyAlignment="1">
      <alignment horizontal="center" vertical="center"/>
    </xf>
    <xf numFmtId="176" fontId="7" fillId="0" borderId="48" xfId="2263" applyNumberFormat="1" applyFont="1" applyFill="1" applyBorder="1" applyAlignment="1">
      <alignment horizontal="center" vertical="center"/>
    </xf>
    <xf numFmtId="10" fontId="7" fillId="0" borderId="35" xfId="2263" applyNumberFormat="1" applyFont="1" applyFill="1" applyBorder="1" applyAlignment="1">
      <alignment horizontal="center" vertical="center"/>
    </xf>
    <xf numFmtId="41" fontId="79" fillId="0" borderId="79" xfId="2263" applyFont="1" applyFill="1" applyBorder="1" applyAlignment="1">
      <alignment vertical="center"/>
    </xf>
    <xf numFmtId="177" fontId="79" fillId="0" borderId="11" xfId="2263" applyNumberFormat="1" applyFont="1" applyFill="1" applyBorder="1" applyAlignment="1">
      <alignment horizontal="center" vertical="center"/>
    </xf>
    <xf numFmtId="41" fontId="81" fillId="0" borderId="50" xfId="2263" applyFont="1" applyFill="1" applyBorder="1" applyAlignment="1">
      <alignment horizontal="left" vertical="center"/>
    </xf>
    <xf numFmtId="10" fontId="7" fillId="0" borderId="25" xfId="2263" applyNumberFormat="1" applyFont="1" applyFill="1" applyBorder="1" applyAlignment="1">
      <alignment horizontal="center" vertical="center"/>
    </xf>
    <xf numFmtId="41" fontId="6" fillId="0" borderId="80" xfId="2263" applyFont="1" applyFill="1" applyBorder="1" applyAlignment="1">
      <alignment vertical="center" shrinkToFit="1"/>
    </xf>
    <xf numFmtId="41" fontId="7" fillId="0" borderId="81" xfId="2263" applyFont="1" applyFill="1" applyBorder="1" applyAlignment="1">
      <alignment horizontal="left" vertical="center"/>
    </xf>
    <xf numFmtId="41" fontId="7" fillId="0" borderId="48" xfId="2263" applyFont="1" applyFill="1" applyBorder="1" applyAlignment="1">
      <alignment vertical="center"/>
    </xf>
    <xf numFmtId="41" fontId="79" fillId="0" borderId="82" xfId="2263" applyFont="1" applyFill="1" applyBorder="1" applyAlignment="1">
      <alignment vertical="center"/>
    </xf>
    <xf numFmtId="41" fontId="7" fillId="0" borderId="84" xfId="2263" applyFont="1" applyFill="1" applyBorder="1" applyAlignment="1">
      <alignment horizontal="center" vertical="center" wrapText="1"/>
    </xf>
    <xf numFmtId="41" fontId="7" fillId="0" borderId="84" xfId="2263" applyFont="1" applyFill="1" applyBorder="1" applyAlignment="1">
      <alignment horizontal="center" vertical="center"/>
    </xf>
    <xf numFmtId="176" fontId="7" fillId="0" borderId="85" xfId="2263" applyNumberFormat="1" applyFont="1" applyFill="1" applyBorder="1" applyAlignment="1">
      <alignment horizontal="center" vertical="center"/>
    </xf>
    <xf numFmtId="176" fontId="79" fillId="0" borderId="86" xfId="2263" applyNumberFormat="1" applyFont="1" applyFill="1" applyBorder="1" applyAlignment="1">
      <alignment horizontal="center" vertical="center"/>
    </xf>
    <xf numFmtId="10" fontId="7" fillId="0" borderId="87" xfId="2263" applyNumberFormat="1" applyFont="1" applyFill="1" applyBorder="1" applyAlignment="1">
      <alignment horizontal="center" vertical="center"/>
    </xf>
    <xf numFmtId="41" fontId="7" fillId="0" borderId="88" xfId="2263" applyFont="1" applyFill="1" applyBorder="1" applyAlignment="1">
      <alignment horizontal="center" vertical="center"/>
    </xf>
    <xf numFmtId="176" fontId="17" fillId="0" borderId="35" xfId="0" applyNumberFormat="1" applyFont="1" applyFill="1" applyBorder="1" applyAlignment="1">
      <alignment horizontal="center" vertical="center"/>
    </xf>
    <xf numFmtId="226" fontId="17" fillId="0" borderId="35" xfId="0" applyNumberFormat="1" applyFont="1" applyFill="1" applyBorder="1" applyAlignment="1">
      <alignment horizontal="center" vertical="center"/>
    </xf>
    <xf numFmtId="226" fontId="17" fillId="9" borderId="42" xfId="2466" applyNumberFormat="1" applyFont="1" applyFill="1" applyBorder="1" applyAlignment="1">
      <alignment horizontal="center" vertical="center"/>
    </xf>
    <xf numFmtId="176" fontId="79" fillId="10" borderId="1" xfId="2263" applyNumberFormat="1" applyFont="1" applyFill="1" applyBorder="1" applyAlignment="1">
      <alignment horizontal="center" vertical="center"/>
    </xf>
    <xf numFmtId="176" fontId="79" fillId="10" borderId="49" xfId="2263" applyNumberFormat="1" applyFont="1" applyFill="1" applyBorder="1" applyAlignment="1">
      <alignment horizontal="center" vertical="center"/>
    </xf>
    <xf numFmtId="176" fontId="79" fillId="12" borderId="1" xfId="2263" applyNumberFormat="1" applyFont="1" applyFill="1" applyBorder="1" applyAlignment="1">
      <alignment horizontal="center" vertical="center"/>
    </xf>
    <xf numFmtId="41" fontId="79" fillId="0" borderId="28" xfId="2263" applyFont="1" applyFill="1" applyBorder="1" applyAlignment="1">
      <alignment horizontal="center" vertical="center"/>
    </xf>
    <xf numFmtId="229" fontId="17" fillId="0" borderId="0" xfId="2474" applyNumberFormat="1" applyFont="1" applyBorder="1">
      <alignment vertical="center"/>
    </xf>
    <xf numFmtId="177" fontId="79" fillId="0" borderId="83" xfId="2474" applyNumberFormat="1" applyFont="1" applyFill="1" applyBorder="1" applyAlignment="1">
      <alignment horizontal="center" vertical="center"/>
    </xf>
    <xf numFmtId="41" fontId="79" fillId="0" borderId="89" xfId="2263" applyFont="1" applyFill="1" applyBorder="1" applyAlignment="1">
      <alignment vertical="center"/>
    </xf>
    <xf numFmtId="177" fontId="79" fillId="0" borderId="90" xfId="2263" applyNumberFormat="1" applyFont="1" applyFill="1" applyBorder="1" applyAlignment="1">
      <alignment horizontal="center" vertical="center"/>
    </xf>
    <xf numFmtId="41" fontId="79" fillId="0" borderId="80" xfId="2263" applyFont="1" applyFill="1" applyBorder="1" applyAlignment="1">
      <alignment vertical="center"/>
    </xf>
    <xf numFmtId="49" fontId="79" fillId="0" borderId="31" xfId="2263" applyNumberFormat="1" applyFont="1" applyFill="1" applyBorder="1" applyAlignment="1">
      <alignment horizontal="right" vertical="center"/>
    </xf>
    <xf numFmtId="41" fontId="79" fillId="0" borderId="28" xfId="2263" applyFont="1" applyFill="1" applyBorder="1" applyAlignment="1">
      <alignment horizontal="right" vertical="center"/>
    </xf>
    <xf numFmtId="41" fontId="79" fillId="0" borderId="66" xfId="2263" applyFont="1" applyFill="1" applyBorder="1" applyAlignment="1">
      <alignment vertical="center"/>
    </xf>
    <xf numFmtId="176" fontId="5" fillId="10" borderId="26" xfId="2467" applyNumberFormat="1" applyFont="1" applyFill="1" applyBorder="1" applyAlignment="1">
      <alignment horizontal="center" vertical="center"/>
    </xf>
    <xf numFmtId="176" fontId="5" fillId="10" borderId="9" xfId="2467" applyNumberFormat="1" applyFont="1" applyFill="1" applyBorder="1" applyAlignment="1">
      <alignment horizontal="center" vertical="center"/>
    </xf>
    <xf numFmtId="176" fontId="6" fillId="10" borderId="9" xfId="2467" applyNumberFormat="1" applyFont="1" applyFill="1" applyBorder="1" applyAlignment="1">
      <alignment horizontal="center" vertical="center"/>
    </xf>
    <xf numFmtId="176" fontId="5" fillId="11" borderId="27" xfId="2467" applyNumberFormat="1" applyFont="1" applyFill="1" applyBorder="1" applyAlignment="1">
      <alignment horizontal="center" vertical="center"/>
    </xf>
    <xf numFmtId="176" fontId="5" fillId="11" borderId="20" xfId="2467" applyNumberFormat="1" applyFont="1" applyFill="1" applyBorder="1" applyAlignment="1">
      <alignment horizontal="center" vertical="center"/>
    </xf>
    <xf numFmtId="176" fontId="6" fillId="11" borderId="20" xfId="2467" applyNumberFormat="1" applyFont="1" applyFill="1" applyBorder="1" applyAlignment="1">
      <alignment horizontal="center" vertical="center"/>
    </xf>
    <xf numFmtId="176" fontId="5" fillId="11" borderId="28" xfId="2467" applyNumberFormat="1" applyFont="1" applyFill="1" applyBorder="1" applyAlignment="1">
      <alignment horizontal="center" vertical="center"/>
    </xf>
    <xf numFmtId="176" fontId="5" fillId="11" borderId="31" xfId="2467" applyNumberFormat="1" applyFont="1" applyFill="1" applyBorder="1" applyAlignment="1">
      <alignment horizontal="center" vertical="center"/>
    </xf>
    <xf numFmtId="176" fontId="6" fillId="11" borderId="31" xfId="2467" applyNumberFormat="1" applyFont="1" applyFill="1" applyBorder="1" applyAlignment="1">
      <alignment horizontal="center" vertical="center"/>
    </xf>
    <xf numFmtId="176" fontId="6" fillId="5" borderId="41" xfId="2467" applyNumberFormat="1" applyFont="1" applyFill="1" applyBorder="1" applyAlignment="1">
      <alignment horizontal="center" vertical="center"/>
    </xf>
    <xf numFmtId="176" fontId="6" fillId="5" borderId="12" xfId="2467" applyNumberFormat="1" applyFont="1" applyFill="1" applyBorder="1" applyAlignment="1">
      <alignment vertical="center"/>
    </xf>
    <xf numFmtId="176" fontId="6" fillId="5" borderId="11" xfId="2467" applyNumberFormat="1" applyFont="1" applyFill="1" applyBorder="1" applyAlignment="1">
      <alignment horizontal="center" vertical="center"/>
    </xf>
    <xf numFmtId="176" fontId="6" fillId="8" borderId="40" xfId="2467" applyNumberFormat="1" applyFont="1" applyFill="1" applyBorder="1" applyAlignment="1">
      <alignment horizontal="center" vertical="center"/>
    </xf>
    <xf numFmtId="226" fontId="17" fillId="7" borderId="91" xfId="2466" applyNumberFormat="1" applyFont="1" applyFill="1" applyBorder="1" applyAlignment="1">
      <alignment horizontal="center" vertical="center"/>
    </xf>
    <xf numFmtId="49" fontId="17" fillId="7" borderId="85" xfId="2466" applyNumberFormat="1" applyFont="1" applyFill="1" applyBorder="1" applyAlignment="1">
      <alignment horizontal="center" vertical="center"/>
    </xf>
    <xf numFmtId="41" fontId="17" fillId="7" borderId="85" xfId="2263" applyFont="1" applyFill="1" applyBorder="1" applyAlignment="1">
      <alignment horizontal="center" vertical="center"/>
    </xf>
    <xf numFmtId="226" fontId="17" fillId="7" borderId="86" xfId="2466" applyNumberFormat="1" applyFont="1" applyFill="1" applyBorder="1" applyAlignment="1">
      <alignment vertical="center"/>
    </xf>
    <xf numFmtId="226" fontId="17" fillId="7" borderId="48" xfId="2466" applyNumberFormat="1" applyFont="1" applyFill="1" applyBorder="1" applyAlignment="1">
      <alignment horizontal="center" vertical="center"/>
    </xf>
    <xf numFmtId="226" fontId="17" fillId="7" borderId="49" xfId="2466" applyNumberFormat="1" applyFont="1" applyFill="1" applyBorder="1" applyAlignment="1">
      <alignment vertical="center"/>
    </xf>
    <xf numFmtId="176" fontId="17" fillId="0" borderId="0" xfId="2466" applyNumberFormat="1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41" fontId="17" fillId="0" borderId="32" xfId="2263" applyFont="1" applyFill="1" applyBorder="1" applyAlignment="1">
      <alignment vertical="center"/>
    </xf>
    <xf numFmtId="226" fontId="17" fillId="9" borderId="43" xfId="2466" applyNumberFormat="1" applyFont="1" applyFill="1" applyBorder="1" applyAlignment="1">
      <alignment horizontal="center" vertical="center"/>
    </xf>
    <xf numFmtId="41" fontId="17" fillId="7" borderId="48" xfId="2263" applyFont="1" applyFill="1" applyBorder="1" applyAlignment="1">
      <alignment vertical="center"/>
    </xf>
    <xf numFmtId="176" fontId="17" fillId="7" borderId="1" xfId="2466" applyNumberFormat="1" applyFont="1" applyFill="1" applyBorder="1" applyAlignment="1">
      <alignment horizontal="right" vertical="center"/>
    </xf>
    <xf numFmtId="226" fontId="17" fillId="7" borderId="1" xfId="2466" applyNumberFormat="1" applyFont="1" applyFill="1" applyBorder="1" applyAlignment="1">
      <alignment horizontal="right" vertical="center"/>
    </xf>
    <xf numFmtId="226" fontId="17" fillId="7" borderId="1" xfId="2466" applyNumberFormat="1" applyFont="1" applyFill="1" applyBorder="1" applyAlignment="1">
      <alignment horizontal="left" vertical="center" wrapText="1"/>
    </xf>
    <xf numFmtId="226" fontId="17" fillId="7" borderId="49" xfId="2466" applyNumberFormat="1" applyFont="1" applyFill="1" applyBorder="1" applyAlignment="1">
      <alignment horizontal="center" vertical="center"/>
    </xf>
    <xf numFmtId="226" fontId="35" fillId="0" borderId="0" xfId="2466" applyNumberFormat="1" applyFont="1" applyFill="1" applyBorder="1" applyAlignment="1">
      <alignment horizontal="center" vertical="center"/>
    </xf>
    <xf numFmtId="226" fontId="17" fillId="7" borderId="1" xfId="2466" applyNumberFormat="1" applyFont="1" applyFill="1" applyBorder="1" applyAlignment="1">
      <alignment horizontal="center" vertical="center" wrapText="1"/>
    </xf>
    <xf numFmtId="1" fontId="88" fillId="0" borderId="0" xfId="2475" applyNumberFormat="1" applyFont="1" applyAlignment="1">
      <alignment vertical="center"/>
    </xf>
    <xf numFmtId="41" fontId="76" fillId="0" borderId="0" xfId="2263" applyFont="1" applyBorder="1">
      <alignment vertical="center"/>
    </xf>
    <xf numFmtId="215" fontId="91" fillId="0" borderId="33" xfId="2263" applyNumberFormat="1" applyFont="1" applyFill="1" applyBorder="1" applyAlignment="1">
      <alignment horizontal="center" vertical="center"/>
    </xf>
    <xf numFmtId="0" fontId="17" fillId="0" borderId="0" xfId="2466" applyFont="1" applyBorder="1" applyAlignment="1">
      <alignment horizontal="right" vertical="center"/>
    </xf>
    <xf numFmtId="176" fontId="75" fillId="0" borderId="0" xfId="0" applyNumberFormat="1" applyFont="1" applyFill="1" applyBorder="1" applyAlignment="1">
      <alignment horizontal="center" vertical="center"/>
    </xf>
    <xf numFmtId="176" fontId="17" fillId="0" borderId="24" xfId="0" applyNumberFormat="1" applyFont="1" applyFill="1" applyBorder="1" applyAlignment="1">
      <alignment horizontal="center" vertical="center"/>
    </xf>
    <xf numFmtId="176" fontId="17" fillId="0" borderId="38" xfId="0" applyNumberFormat="1" applyFont="1" applyFill="1" applyBorder="1" applyAlignment="1">
      <alignment horizontal="center" vertical="center"/>
    </xf>
    <xf numFmtId="176" fontId="17" fillId="0" borderId="25" xfId="0" applyNumberFormat="1" applyFont="1" applyFill="1" applyBorder="1" applyAlignment="1">
      <alignment horizontal="center" vertical="center"/>
    </xf>
    <xf numFmtId="176" fontId="17" fillId="0" borderId="35" xfId="0" applyNumberFormat="1" applyFont="1" applyFill="1" applyBorder="1" applyAlignment="1">
      <alignment horizontal="center" vertical="center"/>
    </xf>
    <xf numFmtId="226" fontId="17" fillId="0" borderId="25" xfId="0" applyNumberFormat="1" applyFont="1" applyFill="1" applyBorder="1" applyAlignment="1">
      <alignment horizontal="center" vertical="center"/>
    </xf>
    <xf numFmtId="226" fontId="17" fillId="0" borderId="35" xfId="0" applyNumberFormat="1" applyFont="1" applyFill="1" applyBorder="1" applyAlignment="1">
      <alignment horizontal="center" vertical="center"/>
    </xf>
    <xf numFmtId="176" fontId="17" fillId="0" borderId="25" xfId="2263" applyNumberFormat="1" applyFont="1" applyFill="1" applyBorder="1" applyAlignment="1">
      <alignment horizontal="center" vertical="center"/>
    </xf>
    <xf numFmtId="41" fontId="17" fillId="0" borderId="25" xfId="2263" applyFont="1" applyFill="1" applyBorder="1" applyAlignment="1">
      <alignment horizontal="center" vertical="center"/>
    </xf>
    <xf numFmtId="176" fontId="17" fillId="0" borderId="22" xfId="2263" applyNumberFormat="1" applyFont="1" applyFill="1" applyBorder="1" applyAlignment="1">
      <alignment horizontal="center" vertical="center"/>
    </xf>
    <xf numFmtId="176" fontId="17" fillId="0" borderId="34" xfId="2263" applyNumberFormat="1" applyFont="1" applyFill="1" applyBorder="1" applyAlignment="1">
      <alignment horizontal="center" vertical="center"/>
    </xf>
    <xf numFmtId="226" fontId="83" fillId="0" borderId="0" xfId="2466" applyNumberFormat="1" applyFont="1" applyAlignment="1">
      <alignment horizontal="center" vertical="center"/>
    </xf>
    <xf numFmtId="226" fontId="17" fillId="9" borderId="54" xfId="2466" applyNumberFormat="1" applyFont="1" applyFill="1" applyBorder="1" applyAlignment="1">
      <alignment horizontal="left" vertical="center"/>
    </xf>
    <xf numFmtId="226" fontId="17" fillId="9" borderId="47" xfId="2466" applyNumberFormat="1" applyFont="1" applyFill="1" applyBorder="1" applyAlignment="1">
      <alignment horizontal="left" vertical="center"/>
    </xf>
    <xf numFmtId="226" fontId="17" fillId="9" borderId="54" xfId="2466" applyNumberFormat="1" applyFont="1" applyFill="1" applyBorder="1" applyAlignment="1">
      <alignment horizontal="center" vertical="center"/>
    </xf>
    <xf numFmtId="226" fontId="17" fillId="9" borderId="42" xfId="2466" applyNumberFormat="1" applyFont="1" applyFill="1" applyBorder="1" applyAlignment="1">
      <alignment horizontal="center" vertical="center"/>
    </xf>
    <xf numFmtId="41" fontId="7" fillId="0" borderId="1" xfId="2263" applyFont="1" applyFill="1" applyBorder="1" applyAlignment="1">
      <alignment horizontal="center" vertical="center"/>
    </xf>
    <xf numFmtId="41" fontId="7" fillId="0" borderId="15" xfId="2263" applyFont="1" applyFill="1" applyBorder="1" applyAlignment="1">
      <alignment horizontal="center" vertical="center"/>
    </xf>
    <xf numFmtId="41" fontId="7" fillId="0" borderId="13" xfId="2263" applyFont="1" applyFill="1" applyBorder="1" applyAlignment="1">
      <alignment horizontal="center" vertical="center"/>
    </xf>
    <xf numFmtId="41" fontId="7" fillId="0" borderId="12" xfId="2263" applyFont="1" applyFill="1" applyBorder="1" applyAlignment="1">
      <alignment horizontal="center" vertical="center"/>
    </xf>
    <xf numFmtId="41" fontId="79" fillId="7" borderId="49" xfId="2263" applyFont="1" applyFill="1" applyBorder="1" applyAlignment="1">
      <alignment horizontal="center" vertical="center"/>
    </xf>
    <xf numFmtId="41" fontId="79" fillId="7" borderId="6" xfId="2263" applyFont="1" applyFill="1" applyBorder="1" applyAlignment="1">
      <alignment horizontal="center" vertical="center"/>
    </xf>
    <xf numFmtId="41" fontId="79" fillId="7" borderId="48" xfId="2263" applyFont="1" applyFill="1" applyBorder="1" applyAlignment="1">
      <alignment horizontal="center" vertical="center"/>
    </xf>
    <xf numFmtId="41" fontId="79" fillId="0" borderId="49" xfId="2263" applyFont="1" applyFill="1" applyBorder="1" applyAlignment="1">
      <alignment horizontal="center" vertical="center"/>
    </xf>
    <xf numFmtId="41" fontId="79" fillId="0" borderId="6" xfId="2263" applyFont="1" applyFill="1" applyBorder="1" applyAlignment="1">
      <alignment horizontal="center" vertical="center"/>
    </xf>
    <xf numFmtId="41" fontId="79" fillId="0" borderId="48" xfId="2263" applyFont="1" applyFill="1" applyBorder="1" applyAlignment="1">
      <alignment horizontal="center" vertical="center"/>
    </xf>
    <xf numFmtId="41" fontId="7" fillId="0" borderId="15" xfId="2263" applyFont="1" applyFill="1" applyBorder="1" applyAlignment="1">
      <alignment horizontal="center" vertical="center" wrapText="1" shrinkToFit="1"/>
    </xf>
    <xf numFmtId="41" fontId="7" fillId="0" borderId="13" xfId="2263" applyFont="1" applyFill="1" applyBorder="1" applyAlignment="1">
      <alignment horizontal="center" vertical="center" shrinkToFit="1"/>
    </xf>
    <xf numFmtId="41" fontId="7" fillId="0" borderId="12" xfId="2263" applyFont="1" applyFill="1" applyBorder="1" applyAlignment="1">
      <alignment horizontal="center" vertical="center" shrinkToFit="1"/>
    </xf>
    <xf numFmtId="41" fontId="7" fillId="0" borderId="13" xfId="2263" applyFont="1" applyFill="1" applyBorder="1" applyAlignment="1">
      <alignment horizontal="center" vertical="center" wrapText="1" shrinkToFit="1"/>
    </xf>
    <xf numFmtId="41" fontId="7" fillId="0" borderId="12" xfId="2263" applyFont="1" applyFill="1" applyBorder="1" applyAlignment="1">
      <alignment horizontal="center" vertical="center" wrapText="1" shrinkToFit="1"/>
    </xf>
    <xf numFmtId="176" fontId="77" fillId="0" borderId="0" xfId="2263" applyNumberFormat="1" applyFont="1" applyFill="1" applyAlignment="1">
      <alignment horizontal="center" vertical="center"/>
    </xf>
    <xf numFmtId="41" fontId="6" fillId="7" borderId="60" xfId="2263" applyFont="1" applyFill="1" applyBorder="1" applyAlignment="1">
      <alignment horizontal="center" vertical="center"/>
    </xf>
    <xf numFmtId="41" fontId="6" fillId="7" borderId="61" xfId="2263" applyFont="1" applyFill="1" applyBorder="1" applyAlignment="1">
      <alignment horizontal="center" vertical="center"/>
    </xf>
    <xf numFmtId="41" fontId="6" fillId="7" borderId="62" xfId="2263" applyFont="1" applyFill="1" applyBorder="1" applyAlignment="1">
      <alignment horizontal="center" vertical="center"/>
    </xf>
    <xf numFmtId="41" fontId="7" fillId="0" borderId="67" xfId="2263" applyFont="1" applyFill="1" applyBorder="1" applyAlignment="1">
      <alignment horizontal="center" vertical="center"/>
    </xf>
    <xf numFmtId="176" fontId="6" fillId="5" borderId="34" xfId="2467" applyNumberFormat="1" applyFont="1" applyFill="1" applyBorder="1" applyAlignment="1">
      <alignment horizontal="center" vertical="center"/>
    </xf>
    <xf numFmtId="176" fontId="6" fillId="5" borderId="36" xfId="2467" applyNumberFormat="1" applyFont="1" applyFill="1" applyBorder="1" applyAlignment="1">
      <alignment horizontal="center" vertical="center"/>
    </xf>
    <xf numFmtId="176" fontId="6" fillId="5" borderId="38" xfId="2467" applyNumberFormat="1" applyFont="1" applyFill="1" applyBorder="1" applyAlignment="1">
      <alignment horizontal="center" vertical="center"/>
    </xf>
    <xf numFmtId="176" fontId="82" fillId="0" borderId="0" xfId="2467" applyNumberFormat="1" applyFont="1" applyFill="1" applyBorder="1" applyAlignment="1">
      <alignment horizontal="center" vertical="center"/>
    </xf>
    <xf numFmtId="176" fontId="6" fillId="8" borderId="22" xfId="2467" applyNumberFormat="1" applyFont="1" applyFill="1" applyBorder="1" applyAlignment="1">
      <alignment horizontal="center" vertical="center"/>
    </xf>
    <xf numFmtId="176" fontId="6" fillId="8" borderId="34" xfId="2467" applyNumberFormat="1" applyFont="1" applyFill="1" applyBorder="1" applyAlignment="1">
      <alignment horizontal="center" vertical="center"/>
    </xf>
    <xf numFmtId="176" fontId="6" fillId="8" borderId="15" xfId="2467" applyNumberFormat="1" applyFont="1" applyFill="1" applyBorder="1" applyAlignment="1">
      <alignment horizontal="center" vertical="center" wrapText="1"/>
    </xf>
    <xf numFmtId="176" fontId="6" fillId="8" borderId="12" xfId="2467" applyNumberFormat="1" applyFont="1" applyFill="1" applyBorder="1" applyAlignment="1">
      <alignment horizontal="center" vertical="center" wrapText="1"/>
    </xf>
    <xf numFmtId="176" fontId="6" fillId="8" borderId="57" xfId="2467" applyNumberFormat="1" applyFont="1" applyFill="1" applyBorder="1" applyAlignment="1">
      <alignment horizontal="center" vertical="center"/>
    </xf>
    <xf numFmtId="176" fontId="6" fillId="8" borderId="21" xfId="2467" applyNumberFormat="1" applyFont="1" applyFill="1" applyBorder="1" applyAlignment="1">
      <alignment horizontal="center" vertical="center"/>
    </xf>
    <xf numFmtId="176" fontId="6" fillId="8" borderId="23" xfId="2467" applyNumberFormat="1" applyFont="1" applyFill="1" applyBorder="1" applyAlignment="1">
      <alignment horizontal="center" vertical="center"/>
    </xf>
    <xf numFmtId="176" fontId="6" fillId="8" borderId="24" xfId="2467" applyNumberFormat="1" applyFont="1" applyFill="1" applyBorder="1" applyAlignment="1">
      <alignment horizontal="center" vertical="center"/>
    </xf>
    <xf numFmtId="176" fontId="5" fillId="8" borderId="58" xfId="2467" applyNumberFormat="1" applyFont="1" applyFill="1" applyBorder="1" applyAlignment="1">
      <alignment horizontal="center" vertical="center"/>
    </xf>
    <xf numFmtId="176" fontId="5" fillId="8" borderId="11" xfId="2467" applyNumberFormat="1" applyFont="1" applyFill="1" applyBorder="1" applyAlignment="1">
      <alignment horizontal="center" vertical="center"/>
    </xf>
    <xf numFmtId="176" fontId="3" fillId="0" borderId="21" xfId="2467" applyNumberFormat="1" applyFont="1" applyFill="1" applyBorder="1" applyAlignment="1">
      <alignment horizontal="left" vertical="center"/>
    </xf>
    <xf numFmtId="0" fontId="90" fillId="0" borderId="56" xfId="2475" applyFont="1" applyBorder="1" applyAlignment="1">
      <alignment horizontal="left" vertical="center" wrapText="1"/>
    </xf>
    <xf numFmtId="0" fontId="90" fillId="0" borderId="57" xfId="2475" applyFont="1" applyBorder="1" applyAlignment="1">
      <alignment horizontal="left" vertical="center" wrapText="1"/>
    </xf>
    <xf numFmtId="0" fontId="90" fillId="0" borderId="58" xfId="2475" applyFont="1" applyBorder="1" applyAlignment="1">
      <alignment horizontal="left" vertical="center" wrapText="1"/>
    </xf>
    <xf numFmtId="0" fontId="90" fillId="0" borderId="53" xfId="2475" applyFont="1" applyBorder="1" applyAlignment="1">
      <alignment horizontal="left" vertical="center" wrapText="1"/>
    </xf>
    <xf numFmtId="0" fontId="90" fillId="0" borderId="0" xfId="2475" applyFont="1" applyBorder="1" applyAlignment="1">
      <alignment horizontal="left" vertical="center" wrapText="1"/>
    </xf>
    <xf numFmtId="0" fontId="90" fillId="0" borderId="39" xfId="2475" applyFont="1" applyBorder="1" applyAlignment="1">
      <alignment horizontal="left" vertical="center" wrapText="1"/>
    </xf>
    <xf numFmtId="0" fontId="87" fillId="0" borderId="56" xfId="2475" applyFont="1" applyFill="1" applyBorder="1" applyAlignment="1">
      <alignment horizontal="center" vertical="center"/>
    </xf>
    <xf numFmtId="0" fontId="87" fillId="0" borderId="57" xfId="2475" applyFont="1" applyFill="1" applyBorder="1" applyAlignment="1">
      <alignment horizontal="center" vertical="center"/>
    </xf>
    <xf numFmtId="0" fontId="87" fillId="0" borderId="58" xfId="2475" applyFont="1" applyFill="1" applyBorder="1" applyAlignment="1">
      <alignment horizontal="center" vertical="center"/>
    </xf>
    <xf numFmtId="0" fontId="87" fillId="0" borderId="53" xfId="2475" applyFont="1" applyFill="1" applyBorder="1" applyAlignment="1">
      <alignment horizontal="center" vertical="center"/>
    </xf>
    <xf numFmtId="0" fontId="87" fillId="0" borderId="0" xfId="2475" applyFont="1" applyFill="1" applyBorder="1" applyAlignment="1">
      <alignment horizontal="center" vertical="center"/>
    </xf>
    <xf numFmtId="0" fontId="87" fillId="0" borderId="39" xfId="2475" applyFont="1" applyFill="1" applyBorder="1" applyAlignment="1">
      <alignment horizontal="center" vertical="center"/>
    </xf>
    <xf numFmtId="0" fontId="87" fillId="0" borderId="41" xfId="2475" applyFont="1" applyFill="1" applyBorder="1" applyAlignment="1">
      <alignment horizontal="center" vertical="center"/>
    </xf>
    <xf numFmtId="0" fontId="87" fillId="0" borderId="21" xfId="2475" applyFont="1" applyFill="1" applyBorder="1" applyAlignment="1">
      <alignment horizontal="center" vertical="center"/>
    </xf>
    <xf numFmtId="0" fontId="87" fillId="0" borderId="11" xfId="2475" applyFont="1" applyFill="1" applyBorder="1" applyAlignment="1">
      <alignment horizontal="center" vertical="center"/>
    </xf>
    <xf numFmtId="0" fontId="86" fillId="0" borderId="0" xfId="2475" applyFont="1" applyFill="1" applyAlignment="1">
      <alignment horizontal="center" vertical="center"/>
    </xf>
    <xf numFmtId="0" fontId="87" fillId="0" borderId="0" xfId="2475" applyFont="1" applyBorder="1" applyAlignment="1">
      <alignment vertical="center" wrapText="1"/>
    </xf>
    <xf numFmtId="0" fontId="87" fillId="0" borderId="59" xfId="2475" applyFont="1" applyBorder="1" applyAlignment="1">
      <alignment vertical="center"/>
    </xf>
  </cellXfs>
  <cellStyles count="2476">
    <cellStyle name="' '" xfId="1" xr:uid="{00000000-0005-0000-0000-000000000000}"/>
    <cellStyle name="#,##0" xfId="2" xr:uid="{00000000-0005-0000-0000-000001000000}"/>
    <cellStyle name="$" xfId="3" xr:uid="{00000000-0005-0000-0000-000002000000}"/>
    <cellStyle name="$_db진흥" xfId="4" xr:uid="{00000000-0005-0000-0000-000003000000}"/>
    <cellStyle name="$_견적2" xfId="5" xr:uid="{00000000-0005-0000-0000-000004000000}"/>
    <cellStyle name="$_기아" xfId="6" xr:uid="{00000000-0005-0000-0000-000005000000}"/>
    <cellStyle name="(△콤마)" xfId="7" xr:uid="{00000000-0005-0000-0000-000006000000}"/>
    <cellStyle name="(백분율)" xfId="8" xr:uid="{00000000-0005-0000-0000-000007000000}"/>
    <cellStyle name="(콤마)" xfId="9" xr:uid="{00000000-0005-0000-0000-000008000000}"/>
    <cellStyle name="?? [0]_????? " xfId="10" xr:uid="{00000000-0005-0000-0000-000009000000}"/>
    <cellStyle name="??&amp;O?&amp;H?_x0008__x000f__x0007_?_x0007__x0001__x0001_" xfId="11" xr:uid="{00000000-0005-0000-0000-00000A000000}"/>
    <cellStyle name="??&amp;O?&amp;H?_x0008_??_x0007__x0001__x0001_" xfId="12" xr:uid="{00000000-0005-0000-0000-00000B000000}"/>
    <cellStyle name="??_?.????" xfId="13" xr:uid="{00000000-0005-0000-0000-00000C000000}"/>
    <cellStyle name="?W?_laroux" xfId="14" xr:uid="{00000000-0005-0000-0000-00000D000000}"/>
    <cellStyle name="?曹%U?&amp;H?_x0008_?s_x000a__x0007__x0001__x0001_" xfId="15" xr:uid="{00000000-0005-0000-0000-00000E000000}"/>
    <cellStyle name="_광메카실행내역1106" xfId="16" xr:uid="{00000000-0005-0000-0000-00000F000000}"/>
    <cellStyle name="_군포당동1실행예산20040202(관리부검토)-2004211" xfId="17" xr:uid="{00000000-0005-0000-0000-000010000000}"/>
    <cellStyle name="_냉각탑배관개선공사" xfId="18" xr:uid="{00000000-0005-0000-0000-000011000000}"/>
    <cellStyle name="_단가표" xfId="19" xr:uid="{00000000-0005-0000-0000-000012000000}"/>
    <cellStyle name="_도곡주공" xfId="20" xr:uid="{00000000-0005-0000-0000-000013000000}"/>
    <cellStyle name="_도곡주공_1" xfId="21" xr:uid="{00000000-0005-0000-0000-000014000000}"/>
    <cellStyle name="_도곡주공v95" xfId="22" xr:uid="{00000000-0005-0000-0000-000015000000}"/>
    <cellStyle name="_도곡주공v95_1" xfId="23" xr:uid="{00000000-0005-0000-0000-000016000000}"/>
    <cellStyle name="_부천주상복합-심곡본동" xfId="24" xr:uid="{00000000-0005-0000-0000-000017000000}"/>
    <cellStyle name="_분당정자동파라곤주상복합공사비(재검토I-SPACE수준)6-M.H" xfId="25" xr:uid="{00000000-0005-0000-0000-000018000000}"/>
    <cellStyle name="_서부서비스센터담장공사공내역서" xfId="26" xr:uid="{00000000-0005-0000-0000-000019000000}"/>
    <cellStyle name="_서산부품공사내역(2차분)" xfId="27" xr:uid="{00000000-0005-0000-0000-00001A000000}"/>
    <cellStyle name="_서초동빌딩(제출용)" xfId="28" xr:uid="{00000000-0005-0000-0000-00001B000000}"/>
    <cellStyle name="_실행양식견본" xfId="29" xr:uid="{00000000-0005-0000-0000-00001C000000}"/>
    <cellStyle name="_실행예산(최종,전주실리콘1)" xfId="30" xr:uid="{00000000-0005-0000-0000-00001D000000}"/>
    <cellStyle name="_염리v95" xfId="31" xr:uid="{00000000-0005-0000-0000-00001E000000}"/>
    <cellStyle name="_염리실행" xfId="32" xr:uid="{00000000-0005-0000-0000-00001F000000}"/>
    <cellStyle name="_이성욱 베네시티" xfId="33" xr:uid="{00000000-0005-0000-0000-000020000000}"/>
    <cellStyle name="_충정실행" xfId="34" xr:uid="{00000000-0005-0000-0000-000021000000}"/>
    <cellStyle name="_충정실행_의왕실행" xfId="35" xr:uid="{00000000-0005-0000-0000-000022000000}"/>
    <cellStyle name="´þ" xfId="36" xr:uid="{00000000-0005-0000-0000-000023000000}"/>
    <cellStyle name="´þ·¯" xfId="37" xr:uid="{00000000-0005-0000-0000-000024000000}"/>
    <cellStyle name="’E‰Y [0.00]_laroux" xfId="38" xr:uid="{00000000-0005-0000-0000-000025000000}"/>
    <cellStyle name="’E‰Y_laroux" xfId="39" xr:uid="{00000000-0005-0000-0000-000026000000}"/>
    <cellStyle name="¤@?e_TEST-1 " xfId="40" xr:uid="{00000000-0005-0000-0000-000027000000}"/>
    <cellStyle name="△백분율" xfId="41" xr:uid="{00000000-0005-0000-0000-000028000000}"/>
    <cellStyle name="△콤마" xfId="42" xr:uid="{00000000-0005-0000-0000-000029000000}"/>
    <cellStyle name="●" xfId="43" xr:uid="{00000000-0005-0000-0000-00002A000000}"/>
    <cellStyle name="°ia¤¼o " xfId="44" xr:uid="{00000000-0005-0000-0000-00002B000000}"/>
    <cellStyle name="°íá¤¼ò¼ýá¡" xfId="45" xr:uid="{00000000-0005-0000-0000-00002C000000}"/>
    <cellStyle name="°ia¤aa " xfId="46" xr:uid="{00000000-0005-0000-0000-00002D000000}"/>
    <cellStyle name="°íá¤ãâ·â1" xfId="47" xr:uid="{00000000-0005-0000-0000-00002E000000}"/>
    <cellStyle name="°íá¤ãâ·â2" xfId="48" xr:uid="{00000000-0005-0000-0000-00002F000000}"/>
    <cellStyle name="0.0" xfId="49" xr:uid="{00000000-0005-0000-0000-000030000000}"/>
    <cellStyle name="0.00" xfId="50" xr:uid="{00000000-0005-0000-0000-000031000000}"/>
    <cellStyle name="1" xfId="51" xr:uid="{00000000-0005-0000-0000-000032000000}"/>
    <cellStyle name="1_고산중(내역)" xfId="52" xr:uid="{00000000-0005-0000-0000-000033000000}"/>
    <cellStyle name="1_고산중공내역" xfId="53" xr:uid="{00000000-0005-0000-0000-000034000000}"/>
    <cellStyle name="1_기존동 철거공사" xfId="54" xr:uid="{00000000-0005-0000-0000-000035000000}"/>
    <cellStyle name="1_단가조사표" xfId="55" xr:uid="{00000000-0005-0000-0000-000036000000}"/>
    <cellStyle name="1_서부서비스센터담장공사공내역서" xfId="56" xr:uid="{00000000-0005-0000-0000-000037000000}"/>
    <cellStyle name="1_홍학연립 건축실행(관리부검토반영)20030428" xfId="57" xr:uid="{00000000-0005-0000-0000-000038000000}"/>
    <cellStyle name="¹eº" xfId="58" xr:uid="{00000000-0005-0000-0000-000039000000}"/>
    <cellStyle name="¹éº" xfId="59" xr:uid="{00000000-0005-0000-0000-00003A000000}"/>
    <cellStyle name="¹eº_광주공장 실행예산(기계최종)" xfId="60" xr:uid="{00000000-0005-0000-0000-00003B000000}"/>
    <cellStyle name="¹éº_광주공장 실행예산(기계최종)" xfId="61" xr:uid="{00000000-0005-0000-0000-00003C000000}"/>
    <cellStyle name="¹eº_광주공장 실행예산(기계최종)_견적내역" xfId="62" xr:uid="{00000000-0005-0000-0000-00003D000000}"/>
    <cellStyle name="¹éº_광주공장 실행예산(기계최종)_견적내역" xfId="63" xr:uid="{00000000-0005-0000-0000-00003E000000}"/>
    <cellStyle name="¹eº_광주공장 실행예산(기계최종)_견적내역(제출용)" xfId="64" xr:uid="{00000000-0005-0000-0000-00003F000000}"/>
    <cellStyle name="¹éº_광주공장 실행예산(기계최종)_견적내역(제출용)" xfId="65" xr:uid="{00000000-0005-0000-0000-000040000000}"/>
    <cellStyle name="¹eº_광주공장 실행예산(기계최종)_견적내역(제출용)_일산풍동 근린생활시설 내역서" xfId="66" xr:uid="{00000000-0005-0000-0000-000041000000}"/>
    <cellStyle name="¹éº_광주공장 실행예산(기계최종)_견적내역(제출용)_일산풍동 근린생활시설 내역서" xfId="67" xr:uid="{00000000-0005-0000-0000-000042000000}"/>
    <cellStyle name="¹eº_광주공장 실행예산(기계최종)_견적내역(제출용)_일산풍동 근린생활시설 내역서_일산풍동 근린생활시설 내역서" xfId="68" xr:uid="{00000000-0005-0000-0000-000043000000}"/>
    <cellStyle name="¹éº_광주공장 실행예산(기계최종)_견적내역(제출용)_일산풍동 근린생활시설 내역서_일산풍동 근린생활시설 내역서" xfId="69" xr:uid="{00000000-0005-0000-0000-000044000000}"/>
    <cellStyle name="¹eº_광주공장 실행예산(기계최종)_견적내역_일산풍동 근린생활시설 내역서" xfId="70" xr:uid="{00000000-0005-0000-0000-000045000000}"/>
    <cellStyle name="¹éº_광주공장 실행예산(기계최종)_견적내역_일산풍동 근린생활시설 내역서" xfId="71" xr:uid="{00000000-0005-0000-0000-000046000000}"/>
    <cellStyle name="¹eº_광주공장 실행예산(기계최종)_견적내역_일산풍동 근린생활시설 내역서_일산풍동 근린생활시설 내역서" xfId="72" xr:uid="{00000000-0005-0000-0000-000047000000}"/>
    <cellStyle name="¹éº_광주공장 실행예산(기계최종)_견적내역_일산풍동 근린생활시설 내역서_일산풍동 근린생활시설 내역서" xfId="73" xr:uid="{00000000-0005-0000-0000-000048000000}"/>
    <cellStyle name="¹eº_광주공장 실행예산(기계최종)_일산풍동 근린생활시설 내역서" xfId="74" xr:uid="{00000000-0005-0000-0000-000049000000}"/>
    <cellStyle name="¹éº_광주공장 실행예산(기계최종)_일산풍동 근린생활시설 내역서" xfId="75" xr:uid="{00000000-0005-0000-0000-00004A000000}"/>
    <cellStyle name="¹eº_광주공장 실행예산(기계최종)_일산풍동 근린생활시설 내역서_일산풍동 근린생활시설 내역서" xfId="76" xr:uid="{00000000-0005-0000-0000-00004B000000}"/>
    <cellStyle name="¹éº_광주공장 실행예산(기계최종)_일산풍동 근린생활시설 내역서_일산풍동 근린생활시설 내역서" xfId="77" xr:uid="{00000000-0005-0000-0000-00004C000000}"/>
    <cellStyle name="¹eº_광주공장(대비1218)" xfId="78" xr:uid="{00000000-0005-0000-0000-00004D000000}"/>
    <cellStyle name="¹éº_광주공장(대비1218)" xfId="79" xr:uid="{00000000-0005-0000-0000-00004E000000}"/>
    <cellStyle name="¹eº_광주공장(대비1218)_견적내역" xfId="80" xr:uid="{00000000-0005-0000-0000-00004F000000}"/>
    <cellStyle name="¹éº_광주공장(대비1218)_견적내역" xfId="81" xr:uid="{00000000-0005-0000-0000-000050000000}"/>
    <cellStyle name="¹eº_광주공장(대비1218)_견적내역(제출용)" xfId="82" xr:uid="{00000000-0005-0000-0000-000051000000}"/>
    <cellStyle name="¹éº_광주공장(대비1218)_견적내역(제출용)" xfId="83" xr:uid="{00000000-0005-0000-0000-000052000000}"/>
    <cellStyle name="¹eº_광주공장(대비1218)_견적내역(제출용)_일산풍동 근린생활시설 내역서" xfId="84" xr:uid="{00000000-0005-0000-0000-000053000000}"/>
    <cellStyle name="¹éº_광주공장(대비1218)_견적내역(제출용)_일산풍동 근린생활시설 내역서" xfId="85" xr:uid="{00000000-0005-0000-0000-000054000000}"/>
    <cellStyle name="¹eº_광주공장(대비1218)_견적내역(제출용)_일산풍동 근린생활시설 내역서_일산풍동 근린생활시설 내역서" xfId="86" xr:uid="{00000000-0005-0000-0000-000055000000}"/>
    <cellStyle name="¹éº_광주공장(대비1218)_견적내역(제출용)_일산풍동 근린생활시설 내역서_일산풍동 근린생활시설 내역서" xfId="87" xr:uid="{00000000-0005-0000-0000-000056000000}"/>
    <cellStyle name="¹eº_광주공장(대비1218)_견적내역_일산풍동 근린생활시설 내역서" xfId="88" xr:uid="{00000000-0005-0000-0000-000057000000}"/>
    <cellStyle name="¹éº_광주공장(대비1218)_견적내역_일산풍동 근린생활시설 내역서" xfId="89" xr:uid="{00000000-0005-0000-0000-000058000000}"/>
    <cellStyle name="¹eº_광주공장(대비1218)_견적내역_일산풍동 근린생활시설 내역서_일산풍동 근린생활시설 내역서" xfId="90" xr:uid="{00000000-0005-0000-0000-000059000000}"/>
    <cellStyle name="¹éº_광주공장(대비1218)_견적내역_일산풍동 근린생활시설 내역서_일산풍동 근린생활시설 내역서" xfId="91" xr:uid="{00000000-0005-0000-0000-00005A000000}"/>
    <cellStyle name="¹eº_광주공장(대비1218)_일산풍동 근린생활시설 내역서" xfId="92" xr:uid="{00000000-0005-0000-0000-00005B000000}"/>
    <cellStyle name="¹éº_광주공장(대비1218)_일산풍동 근린생활시설 내역서" xfId="93" xr:uid="{00000000-0005-0000-0000-00005C000000}"/>
    <cellStyle name="¹eº_광주공장(대비1218)_일산풍동 근린생활시설 내역서_일산풍동 근린생활시설 내역서" xfId="94" xr:uid="{00000000-0005-0000-0000-00005D000000}"/>
    <cellStyle name="¹éº_광주공장(대비1218)_일산풍동 근린생활시설 내역서_일산풍동 근린생활시설 내역서" xfId="95" xr:uid="{00000000-0005-0000-0000-00005E000000}"/>
    <cellStyle name="¹eº_광주공장현장설명(가스설비)" xfId="96" xr:uid="{00000000-0005-0000-0000-00005F000000}"/>
    <cellStyle name="¹éº_광주공장현장설명(가스설비)" xfId="97" xr:uid="{00000000-0005-0000-0000-000060000000}"/>
    <cellStyle name="¹eº_광주공장현장설명(가스설비)_견적내역" xfId="98" xr:uid="{00000000-0005-0000-0000-000061000000}"/>
    <cellStyle name="¹éº_광주공장현장설명(가스설비)_견적내역" xfId="99" xr:uid="{00000000-0005-0000-0000-000062000000}"/>
    <cellStyle name="¹eº_광주공장현장설명(가스설비)_견적내역(제출용)" xfId="100" xr:uid="{00000000-0005-0000-0000-000063000000}"/>
    <cellStyle name="¹éº_광주공장현장설명(가스설비)_견적내역(제출용)" xfId="101" xr:uid="{00000000-0005-0000-0000-000064000000}"/>
    <cellStyle name="¹eº_광주공장현장설명(가스설비)_견적내역(제출용)_일산풍동 근린생활시설 내역서" xfId="102" xr:uid="{00000000-0005-0000-0000-000065000000}"/>
    <cellStyle name="¹éº_광주공장현장설명(가스설비)_견적내역(제출용)_일산풍동 근린생활시설 내역서" xfId="103" xr:uid="{00000000-0005-0000-0000-000066000000}"/>
    <cellStyle name="¹eº_광주공장현장설명(가스설비)_견적내역(제출용)_일산풍동 근린생활시설 내역서_일산풍동 근린생활시설 내역서" xfId="104" xr:uid="{00000000-0005-0000-0000-000067000000}"/>
    <cellStyle name="¹éº_광주공장현장설명(가스설비)_견적내역(제출용)_일산풍동 근린생활시설 내역서_일산풍동 근린생활시설 내역서" xfId="105" xr:uid="{00000000-0005-0000-0000-000068000000}"/>
    <cellStyle name="¹eº_광주공장현장설명(가스설비)_견적내역_일산풍동 근린생활시설 내역서" xfId="106" xr:uid="{00000000-0005-0000-0000-000069000000}"/>
    <cellStyle name="¹éº_광주공장현장설명(가스설비)_견적내역_일산풍동 근린생활시설 내역서" xfId="107" xr:uid="{00000000-0005-0000-0000-00006A000000}"/>
    <cellStyle name="¹eº_광주공장현장설명(가스설비)_견적내역_일산풍동 근린생활시설 내역서_일산풍동 근린생활시설 내역서" xfId="108" xr:uid="{00000000-0005-0000-0000-00006B000000}"/>
    <cellStyle name="¹éº_광주공장현장설명(가스설비)_견적내역_일산풍동 근린생활시설 내역서_일산풍동 근린생활시설 내역서" xfId="109" xr:uid="{00000000-0005-0000-0000-00006C000000}"/>
    <cellStyle name="¹eº_광주공장현장설명(가스설비)_일산풍동 근린생활시설 내역서" xfId="110" xr:uid="{00000000-0005-0000-0000-00006D000000}"/>
    <cellStyle name="¹éº_광주공장현장설명(가스설비)_일산풍동 근린생활시설 내역서" xfId="111" xr:uid="{00000000-0005-0000-0000-00006E000000}"/>
    <cellStyle name="¹eº_광주공장현장설명(가스설비)_일산풍동 근린생활시설 내역서_일산풍동 근린생활시설 내역서" xfId="112" xr:uid="{00000000-0005-0000-0000-00006F000000}"/>
    <cellStyle name="¹éº_광주공장현장설명(가스설비)_일산풍동 근린생활시설 내역서_일산풍동 근린생활시설 내역서" xfId="113" xr:uid="{00000000-0005-0000-0000-000070000000}"/>
    <cellStyle name="¹eº_기계실행(LFD광주공장.현설용)" xfId="114" xr:uid="{00000000-0005-0000-0000-000071000000}"/>
    <cellStyle name="¹éº_기계실행(LFD광주공장.현설용)" xfId="115" xr:uid="{00000000-0005-0000-0000-000072000000}"/>
    <cellStyle name="¹eº_기계실행(LFD광주공장.현설용)_견적내역" xfId="116" xr:uid="{00000000-0005-0000-0000-000073000000}"/>
    <cellStyle name="¹éº_기계실행(LFD광주공장.현설용)_견적내역" xfId="117" xr:uid="{00000000-0005-0000-0000-000074000000}"/>
    <cellStyle name="¹eº_기계실행(LFD광주공장.현설용)_견적내역(제출용)" xfId="118" xr:uid="{00000000-0005-0000-0000-000075000000}"/>
    <cellStyle name="¹éº_기계실행(LFD광주공장.현설용)_견적내역(제출용)" xfId="119" xr:uid="{00000000-0005-0000-0000-000076000000}"/>
    <cellStyle name="¹eº_기계실행(LFD광주공장.현설용)_견적내역(제출용)_일산풍동 근린생활시설 내역서" xfId="120" xr:uid="{00000000-0005-0000-0000-000077000000}"/>
    <cellStyle name="¹éº_기계실행(LFD광주공장.현설용)_견적내역(제출용)_일산풍동 근린생활시설 내역서" xfId="121" xr:uid="{00000000-0005-0000-0000-000078000000}"/>
    <cellStyle name="¹eº_기계실행(LFD광주공장.현설용)_견적내역(제출용)_일산풍동 근린생활시설 내역서_일산풍동 근린생활시설 내역서" xfId="122" xr:uid="{00000000-0005-0000-0000-000079000000}"/>
    <cellStyle name="¹éº_기계실행(LFD광주공장.현설용)_견적내역(제출용)_일산풍동 근린생활시설 내역서_일산풍동 근린생활시설 내역서" xfId="123" xr:uid="{00000000-0005-0000-0000-00007A000000}"/>
    <cellStyle name="¹eº_기계실행(LFD광주공장.현설용)_견적내역_일산풍동 근린생활시설 내역서" xfId="124" xr:uid="{00000000-0005-0000-0000-00007B000000}"/>
    <cellStyle name="¹éº_기계실행(LFD광주공장.현설용)_견적내역_일산풍동 근린생활시설 내역서" xfId="125" xr:uid="{00000000-0005-0000-0000-00007C000000}"/>
    <cellStyle name="¹eº_기계실행(LFD광주공장.현설용)_견적내역_일산풍동 근린생활시설 내역서_일산풍동 근린생활시설 내역서" xfId="126" xr:uid="{00000000-0005-0000-0000-00007D000000}"/>
    <cellStyle name="¹éº_기계실행(LFD광주공장.현설용)_견적내역_일산풍동 근린생활시설 내역서_일산풍동 근린생활시설 내역서" xfId="127" xr:uid="{00000000-0005-0000-0000-00007E000000}"/>
    <cellStyle name="¹eº_기계실행(LFD광주공장.현설용)_일산풍동 근린생활시설 내역서" xfId="128" xr:uid="{00000000-0005-0000-0000-00007F000000}"/>
    <cellStyle name="¹éº_기계실행(LFD광주공장.현설용)_일산풍동 근린생활시설 내역서" xfId="129" xr:uid="{00000000-0005-0000-0000-000080000000}"/>
    <cellStyle name="¹eº_기계실행(LFD광주공장.현설용)_일산풍동 근린생활시설 내역서_일산풍동 근린생활시설 내역서" xfId="130" xr:uid="{00000000-0005-0000-0000-000081000000}"/>
    <cellStyle name="¹éº_기계실행(LFD광주공장.현설용)_일산풍동 근린생활시설 내역서_일산풍동 근린생활시설 내역서" xfId="131" xr:uid="{00000000-0005-0000-0000-000082000000}"/>
    <cellStyle name="¹eº_마곡보완" xfId="132" xr:uid="{00000000-0005-0000-0000-000083000000}"/>
    <cellStyle name="¹éº_마곡보완" xfId="133" xr:uid="{00000000-0005-0000-0000-000084000000}"/>
    <cellStyle name="¹eº_마곡보완_광주공장 실행예산(기계최종)" xfId="134" xr:uid="{00000000-0005-0000-0000-000085000000}"/>
    <cellStyle name="¹éº_마곡보완_광주공장 실행예산(기계최종)" xfId="135" xr:uid="{00000000-0005-0000-0000-000086000000}"/>
    <cellStyle name="¹eº_마곡보완_광주공장 실행예산(기계최종)_견적내역" xfId="136" xr:uid="{00000000-0005-0000-0000-000087000000}"/>
    <cellStyle name="¹éº_마곡보완_광주공장 실행예산(기계최종)_견적내역" xfId="137" xr:uid="{00000000-0005-0000-0000-000088000000}"/>
    <cellStyle name="¹eº_마곡보완_광주공장 실행예산(기계최종)_견적내역(제출용)" xfId="138" xr:uid="{00000000-0005-0000-0000-000089000000}"/>
    <cellStyle name="¹éº_마곡보완_광주공장 실행예산(기계최종)_견적내역(제출용)" xfId="139" xr:uid="{00000000-0005-0000-0000-00008A000000}"/>
    <cellStyle name="¹eº_마곡보완_광주공장 실행예산(기계최종)_견적내역(제출용)_일산풍동 근린생활시설 내역서" xfId="140" xr:uid="{00000000-0005-0000-0000-00008B000000}"/>
    <cellStyle name="¹éº_마곡보완_광주공장 실행예산(기계최종)_견적내역(제출용)_일산풍동 근린생활시설 내역서" xfId="141" xr:uid="{00000000-0005-0000-0000-00008C000000}"/>
    <cellStyle name="¹eº_마곡보완_광주공장 실행예산(기계최종)_견적내역(제출용)_일산풍동 근린생활시설 내역서_일산풍동 근린생활시설 내역서" xfId="142" xr:uid="{00000000-0005-0000-0000-00008D000000}"/>
    <cellStyle name="¹éº_마곡보완_광주공장 실행예산(기계최종)_견적내역(제출용)_일산풍동 근린생활시설 내역서_일산풍동 근린생활시설 내역서" xfId="143" xr:uid="{00000000-0005-0000-0000-00008E000000}"/>
    <cellStyle name="¹eº_마곡보완_광주공장 실행예산(기계최종)_견적내역_일산풍동 근린생활시설 내역서" xfId="144" xr:uid="{00000000-0005-0000-0000-00008F000000}"/>
    <cellStyle name="¹éº_마곡보완_광주공장 실행예산(기계최종)_견적내역_일산풍동 근린생활시설 내역서" xfId="145" xr:uid="{00000000-0005-0000-0000-000090000000}"/>
    <cellStyle name="¹eº_마곡보완_광주공장 실행예산(기계최종)_견적내역_일산풍동 근린생활시설 내역서_일산풍동 근린생활시설 내역서" xfId="146" xr:uid="{00000000-0005-0000-0000-000091000000}"/>
    <cellStyle name="¹éº_마곡보완_광주공장 실행예산(기계최종)_견적내역_일산풍동 근린생활시설 내역서_일산풍동 근린생활시설 내역서" xfId="147" xr:uid="{00000000-0005-0000-0000-000092000000}"/>
    <cellStyle name="¹eº_마곡보완_광주공장 실행예산(기계최종)_일산풍동 근린생활시설 내역서" xfId="148" xr:uid="{00000000-0005-0000-0000-000093000000}"/>
    <cellStyle name="¹éº_마곡보완_광주공장 실행예산(기계최종)_일산풍동 근린생활시설 내역서" xfId="149" xr:uid="{00000000-0005-0000-0000-000094000000}"/>
    <cellStyle name="¹eº_마곡보완_광주공장 실행예산(기계최종)_일산풍동 근린생활시설 내역서_일산풍동 근린생활시설 내역서" xfId="150" xr:uid="{00000000-0005-0000-0000-000095000000}"/>
    <cellStyle name="¹éº_마곡보완_광주공장 실행예산(기계최종)_일산풍동 근린생활시설 내역서_일산풍동 근린생활시설 내역서" xfId="151" xr:uid="{00000000-0005-0000-0000-000096000000}"/>
    <cellStyle name="¹eº_마곡보완_광주공장(대비1218)" xfId="152" xr:uid="{00000000-0005-0000-0000-000097000000}"/>
    <cellStyle name="¹éº_마곡보완_광주공장(대비1218)" xfId="153" xr:uid="{00000000-0005-0000-0000-000098000000}"/>
    <cellStyle name="¹eº_마곡보완_광주공장(대비1218)_견적내역" xfId="154" xr:uid="{00000000-0005-0000-0000-000099000000}"/>
    <cellStyle name="¹éº_마곡보완_광주공장(대비1218)_견적내역" xfId="155" xr:uid="{00000000-0005-0000-0000-00009A000000}"/>
    <cellStyle name="¹eº_마곡보완_광주공장(대비1218)_견적내역(제출용)" xfId="156" xr:uid="{00000000-0005-0000-0000-00009B000000}"/>
    <cellStyle name="¹éº_마곡보완_광주공장(대비1218)_견적내역(제출용)" xfId="157" xr:uid="{00000000-0005-0000-0000-00009C000000}"/>
    <cellStyle name="¹eº_마곡보완_광주공장(대비1218)_견적내역(제출용)_일산풍동 근린생활시설 내역서" xfId="158" xr:uid="{00000000-0005-0000-0000-00009D000000}"/>
    <cellStyle name="¹éº_마곡보완_광주공장(대비1218)_견적내역(제출용)_일산풍동 근린생활시설 내역서" xfId="159" xr:uid="{00000000-0005-0000-0000-00009E000000}"/>
    <cellStyle name="¹eº_마곡보완_광주공장(대비1218)_견적내역(제출용)_일산풍동 근린생활시설 내역서_일산풍동 근린생활시설 내역서" xfId="160" xr:uid="{00000000-0005-0000-0000-00009F000000}"/>
    <cellStyle name="¹éº_마곡보완_광주공장(대비1218)_견적내역(제출용)_일산풍동 근린생활시설 내역서_일산풍동 근린생활시설 내역서" xfId="161" xr:uid="{00000000-0005-0000-0000-0000A0000000}"/>
    <cellStyle name="¹eº_마곡보완_광주공장(대비1218)_견적내역_일산풍동 근린생활시설 내역서" xfId="162" xr:uid="{00000000-0005-0000-0000-0000A1000000}"/>
    <cellStyle name="¹éº_마곡보완_광주공장(대비1218)_견적내역_일산풍동 근린생활시설 내역서" xfId="163" xr:uid="{00000000-0005-0000-0000-0000A2000000}"/>
    <cellStyle name="¹eº_마곡보완_광주공장(대비1218)_견적내역_일산풍동 근린생활시설 내역서_일산풍동 근린생활시설 내역서" xfId="164" xr:uid="{00000000-0005-0000-0000-0000A3000000}"/>
    <cellStyle name="¹éº_마곡보완_광주공장(대비1218)_견적내역_일산풍동 근린생활시설 내역서_일산풍동 근린생활시설 내역서" xfId="165" xr:uid="{00000000-0005-0000-0000-0000A4000000}"/>
    <cellStyle name="¹eº_마곡보완_광주공장(대비1218)_일산풍동 근린생활시설 내역서" xfId="166" xr:uid="{00000000-0005-0000-0000-0000A5000000}"/>
    <cellStyle name="¹éº_마곡보완_광주공장(대비1218)_일산풍동 근린생활시설 내역서" xfId="167" xr:uid="{00000000-0005-0000-0000-0000A6000000}"/>
    <cellStyle name="¹eº_마곡보완_광주공장(대비1218)_일산풍동 근린생활시설 내역서_일산풍동 근린생활시설 내역서" xfId="168" xr:uid="{00000000-0005-0000-0000-0000A7000000}"/>
    <cellStyle name="¹éº_마곡보완_광주공장(대비1218)_일산풍동 근린생활시설 내역서_일산풍동 근린생활시설 내역서" xfId="169" xr:uid="{00000000-0005-0000-0000-0000A8000000}"/>
    <cellStyle name="¹eº_마곡보완_광주공장현장설명(가스설비)" xfId="170" xr:uid="{00000000-0005-0000-0000-0000A9000000}"/>
    <cellStyle name="¹éº_마곡보완_광주공장현장설명(가스설비)" xfId="171" xr:uid="{00000000-0005-0000-0000-0000AA000000}"/>
    <cellStyle name="¹eº_마곡보완_광주공장현장설명(가스설비)_견적내역" xfId="172" xr:uid="{00000000-0005-0000-0000-0000AB000000}"/>
    <cellStyle name="¹éº_마곡보완_광주공장현장설명(가스설비)_견적내역" xfId="173" xr:uid="{00000000-0005-0000-0000-0000AC000000}"/>
    <cellStyle name="¹eº_마곡보완_광주공장현장설명(가스설비)_견적내역(제출용)" xfId="174" xr:uid="{00000000-0005-0000-0000-0000AD000000}"/>
    <cellStyle name="¹éº_마곡보완_광주공장현장설명(가스설비)_견적내역(제출용)" xfId="175" xr:uid="{00000000-0005-0000-0000-0000AE000000}"/>
    <cellStyle name="¹eº_마곡보완_광주공장현장설명(가스설비)_견적내역(제출용)_일산풍동 근린생활시설 내역서" xfId="176" xr:uid="{00000000-0005-0000-0000-0000AF000000}"/>
    <cellStyle name="¹éº_마곡보완_광주공장현장설명(가스설비)_견적내역(제출용)_일산풍동 근린생활시설 내역서" xfId="177" xr:uid="{00000000-0005-0000-0000-0000B0000000}"/>
    <cellStyle name="¹eº_마곡보완_광주공장현장설명(가스설비)_견적내역(제출용)_일산풍동 근린생활시설 내역서_일산풍동 근린생활시설 내역서" xfId="178" xr:uid="{00000000-0005-0000-0000-0000B1000000}"/>
    <cellStyle name="¹éº_마곡보완_광주공장현장설명(가스설비)_견적내역(제출용)_일산풍동 근린생활시설 내역서_일산풍동 근린생활시설 내역서" xfId="179" xr:uid="{00000000-0005-0000-0000-0000B2000000}"/>
    <cellStyle name="¹eº_마곡보완_광주공장현장설명(가스설비)_견적내역_일산풍동 근린생활시설 내역서" xfId="180" xr:uid="{00000000-0005-0000-0000-0000B3000000}"/>
    <cellStyle name="¹éº_마곡보완_광주공장현장설명(가스설비)_견적내역_일산풍동 근린생활시설 내역서" xfId="181" xr:uid="{00000000-0005-0000-0000-0000B4000000}"/>
    <cellStyle name="¹eº_마곡보완_광주공장현장설명(가스설비)_견적내역_일산풍동 근린생활시설 내역서_일산풍동 근린생활시설 내역서" xfId="182" xr:uid="{00000000-0005-0000-0000-0000B5000000}"/>
    <cellStyle name="¹éº_마곡보완_광주공장현장설명(가스설비)_견적내역_일산풍동 근린생활시설 내역서_일산풍동 근린생활시설 내역서" xfId="183" xr:uid="{00000000-0005-0000-0000-0000B6000000}"/>
    <cellStyle name="¹eº_마곡보완_광주공장현장설명(가스설비)_일산풍동 근린생활시설 내역서" xfId="184" xr:uid="{00000000-0005-0000-0000-0000B7000000}"/>
    <cellStyle name="¹éº_마곡보완_광주공장현장설명(가스설비)_일산풍동 근린생활시설 내역서" xfId="185" xr:uid="{00000000-0005-0000-0000-0000B8000000}"/>
    <cellStyle name="¹eº_마곡보완_광주공장현장설명(가스설비)_일산풍동 근린생활시설 내역서_일산풍동 근린생활시설 내역서" xfId="186" xr:uid="{00000000-0005-0000-0000-0000B9000000}"/>
    <cellStyle name="¹éº_마곡보완_광주공장현장설명(가스설비)_일산풍동 근린생활시설 내역서_일산풍동 근린생활시설 내역서" xfId="187" xr:uid="{00000000-0005-0000-0000-0000BA000000}"/>
    <cellStyle name="¹eº_마곡보완_기계실행(LFD광주공장.현설용)" xfId="188" xr:uid="{00000000-0005-0000-0000-0000BB000000}"/>
    <cellStyle name="¹éº_마곡보완_기계실행(LFD광주공장.현설용)" xfId="189" xr:uid="{00000000-0005-0000-0000-0000BC000000}"/>
    <cellStyle name="¹eº_마곡보완_기계실행(LFD광주공장.현설용)_견적내역" xfId="190" xr:uid="{00000000-0005-0000-0000-0000BD000000}"/>
    <cellStyle name="¹éº_마곡보완_기계실행(LFD광주공장.현설용)_견적내역" xfId="191" xr:uid="{00000000-0005-0000-0000-0000BE000000}"/>
    <cellStyle name="¹eº_마곡보완_기계실행(LFD광주공장.현설용)_견적내역(제출용)" xfId="192" xr:uid="{00000000-0005-0000-0000-0000BF000000}"/>
    <cellStyle name="¹éº_마곡보완_기계실행(LFD광주공장.현설용)_견적내역(제출용)" xfId="193" xr:uid="{00000000-0005-0000-0000-0000C0000000}"/>
    <cellStyle name="¹eº_마곡보완_기계실행(LFD광주공장.현설용)_견적내역(제출용)_일산풍동 근린생활시설 내역서" xfId="194" xr:uid="{00000000-0005-0000-0000-0000C1000000}"/>
    <cellStyle name="¹éº_마곡보완_기계실행(LFD광주공장.현설용)_견적내역(제출용)_일산풍동 근린생활시설 내역서" xfId="195" xr:uid="{00000000-0005-0000-0000-0000C2000000}"/>
    <cellStyle name="¹eº_마곡보완_기계실행(LFD광주공장.현설용)_견적내역(제출용)_일산풍동 근린생활시설 내역서_일산풍동 근린생활시설 내역서" xfId="196" xr:uid="{00000000-0005-0000-0000-0000C3000000}"/>
    <cellStyle name="¹éº_마곡보완_기계실행(LFD광주공장.현설용)_견적내역(제출용)_일산풍동 근린생활시설 내역서_일산풍동 근린생활시설 내역서" xfId="197" xr:uid="{00000000-0005-0000-0000-0000C4000000}"/>
    <cellStyle name="¹eº_마곡보완_기계실행(LFD광주공장.현설용)_견적내역_일산풍동 근린생활시설 내역서" xfId="198" xr:uid="{00000000-0005-0000-0000-0000C5000000}"/>
    <cellStyle name="¹éº_마곡보완_기계실행(LFD광주공장.현설용)_견적내역_일산풍동 근린생활시설 내역서" xfId="199" xr:uid="{00000000-0005-0000-0000-0000C6000000}"/>
    <cellStyle name="¹eº_마곡보완_기계실행(LFD광주공장.현설용)_견적내역_일산풍동 근린생활시설 내역서_일산풍동 근린생활시설 내역서" xfId="200" xr:uid="{00000000-0005-0000-0000-0000C7000000}"/>
    <cellStyle name="¹éº_마곡보완_기계실행(LFD광주공장.현설용)_견적내역_일산풍동 근린생활시설 내역서_일산풍동 근린생활시설 내역서" xfId="201" xr:uid="{00000000-0005-0000-0000-0000C8000000}"/>
    <cellStyle name="¹eº_마곡보완_기계실행(LFD광주공장.현설용)_일산풍동 근린생활시설 내역서" xfId="202" xr:uid="{00000000-0005-0000-0000-0000C9000000}"/>
    <cellStyle name="¹éº_마곡보완_기계실행(LFD광주공장.현설용)_일산풍동 근린생활시설 내역서" xfId="203" xr:uid="{00000000-0005-0000-0000-0000CA000000}"/>
    <cellStyle name="¹eº_마곡보완_기계실행(LFD광주공장.현설용)_일산풍동 근린생활시설 내역서_일산풍동 근린생활시설 내역서" xfId="204" xr:uid="{00000000-0005-0000-0000-0000CB000000}"/>
    <cellStyle name="¹éº_마곡보완_기계실행(LFD광주공장.현설용)_일산풍동 근린생활시설 내역서_일산풍동 근린생활시설 내역서" xfId="205" xr:uid="{00000000-0005-0000-0000-0000CC000000}"/>
    <cellStyle name="¹eº_마곡보완_부산공장 현장설명(가스설비)" xfId="206" xr:uid="{00000000-0005-0000-0000-0000CD000000}"/>
    <cellStyle name="¹éº_마곡보완_부산공장 현장설명(가스설비)" xfId="207" xr:uid="{00000000-0005-0000-0000-0000CE000000}"/>
    <cellStyle name="¹eº_마곡보완_부산공장 현장설명(가스설비)_견적내역" xfId="208" xr:uid="{00000000-0005-0000-0000-0000CF000000}"/>
    <cellStyle name="¹éº_마곡보완_부산공장 현장설명(가스설비)_견적내역" xfId="209" xr:uid="{00000000-0005-0000-0000-0000D0000000}"/>
    <cellStyle name="¹eº_마곡보완_부산공장 현장설명(가스설비)_견적내역(제출용)" xfId="210" xr:uid="{00000000-0005-0000-0000-0000D1000000}"/>
    <cellStyle name="¹éº_마곡보완_부산공장 현장설명(가스설비)_견적내역(제출용)" xfId="211" xr:uid="{00000000-0005-0000-0000-0000D2000000}"/>
    <cellStyle name="¹eº_마곡보완_부산공장 현장설명(가스설비)_견적내역(제출용)_일산풍동 근린생활시설 내역서" xfId="212" xr:uid="{00000000-0005-0000-0000-0000D3000000}"/>
    <cellStyle name="¹éº_마곡보완_부산공장 현장설명(가스설비)_견적내역(제출용)_일산풍동 근린생활시설 내역서" xfId="213" xr:uid="{00000000-0005-0000-0000-0000D4000000}"/>
    <cellStyle name="¹eº_마곡보완_부산공장 현장설명(가스설비)_견적내역(제출용)_일산풍동 근린생활시설 내역서_일산풍동 근린생활시설 내역서" xfId="214" xr:uid="{00000000-0005-0000-0000-0000D5000000}"/>
    <cellStyle name="¹éº_마곡보완_부산공장 현장설명(가스설비)_견적내역(제출용)_일산풍동 근린생활시설 내역서_일산풍동 근린생활시설 내역서" xfId="215" xr:uid="{00000000-0005-0000-0000-0000D6000000}"/>
    <cellStyle name="¹eº_마곡보완_부산공장 현장설명(가스설비)_견적내역_일산풍동 근린생활시설 내역서" xfId="216" xr:uid="{00000000-0005-0000-0000-0000D7000000}"/>
    <cellStyle name="¹éº_마곡보완_부산공장 현장설명(가스설비)_견적내역_일산풍동 근린생활시설 내역서" xfId="217" xr:uid="{00000000-0005-0000-0000-0000D8000000}"/>
    <cellStyle name="¹eº_마곡보완_부산공장 현장설명(가스설비)_견적내역_일산풍동 근린생활시설 내역서_일산풍동 근린생활시설 내역서" xfId="218" xr:uid="{00000000-0005-0000-0000-0000D9000000}"/>
    <cellStyle name="¹éº_마곡보완_부산공장 현장설명(가스설비)_견적내역_일산풍동 근린생활시설 내역서_일산풍동 근린생활시설 내역서" xfId="219" xr:uid="{00000000-0005-0000-0000-0000DA000000}"/>
    <cellStyle name="¹eº_마곡보완_부산공장 현장설명(가스설비)_일산풍동 근린생활시설 내역서" xfId="220" xr:uid="{00000000-0005-0000-0000-0000DB000000}"/>
    <cellStyle name="¹éº_마곡보완_부산공장 현장설명(가스설비)_일산풍동 근린생활시설 내역서" xfId="221" xr:uid="{00000000-0005-0000-0000-0000DC000000}"/>
    <cellStyle name="¹eº_마곡보완_부산공장 현장설명(가스설비)_일산풍동 근린생활시설 내역서_일산풍동 근린생활시설 내역서" xfId="222" xr:uid="{00000000-0005-0000-0000-0000DD000000}"/>
    <cellStyle name="¹éº_마곡보완_부산공장 현장설명(가스설비)_일산풍동 근린생활시설 내역서_일산풍동 근린생활시설 내역서" xfId="223" xr:uid="{00000000-0005-0000-0000-0000DE000000}"/>
    <cellStyle name="¹eº_마곡보완_부산덕천동롯데아파트(환경ENG)" xfId="224" xr:uid="{00000000-0005-0000-0000-0000DF000000}"/>
    <cellStyle name="¹éº_마곡보완_부산덕천동롯데아파트(환경ENG)" xfId="225" xr:uid="{00000000-0005-0000-0000-0000E0000000}"/>
    <cellStyle name="¹eº_마곡보완_부산덕천동롯데아파트(환경ENG)_견적내역" xfId="226" xr:uid="{00000000-0005-0000-0000-0000E1000000}"/>
    <cellStyle name="¹éº_마곡보완_부산덕천동롯데아파트(환경ENG)_견적내역" xfId="227" xr:uid="{00000000-0005-0000-0000-0000E2000000}"/>
    <cellStyle name="¹eº_마곡보완_부산덕천동롯데아파트(환경ENG)_견적내역(제출용)" xfId="228" xr:uid="{00000000-0005-0000-0000-0000E3000000}"/>
    <cellStyle name="¹éº_마곡보완_부산덕천동롯데아파트(환경ENG)_견적내역(제출용)" xfId="229" xr:uid="{00000000-0005-0000-0000-0000E4000000}"/>
    <cellStyle name="¹eº_마곡보완_부산덕천동롯데아파트(환경ENG)_견적내역(제출용)_일산풍동 근린생활시설 내역서" xfId="230" xr:uid="{00000000-0005-0000-0000-0000E5000000}"/>
    <cellStyle name="¹éº_마곡보완_부산덕천동롯데아파트(환경ENG)_견적내역(제출용)_일산풍동 근린생활시설 내역서" xfId="231" xr:uid="{00000000-0005-0000-0000-0000E6000000}"/>
    <cellStyle name="¹eº_마곡보완_부산덕천동롯데아파트(환경ENG)_견적내역(제출용)_일산풍동 근린생활시설 내역서_일산풍동 근린생활시설 내역서" xfId="232" xr:uid="{00000000-0005-0000-0000-0000E7000000}"/>
    <cellStyle name="¹éº_마곡보완_부산덕천동롯데아파트(환경ENG)_견적내역(제출용)_일산풍동 근린생활시설 내역서_일산풍동 근린생활시설 내역서" xfId="233" xr:uid="{00000000-0005-0000-0000-0000E8000000}"/>
    <cellStyle name="¹eº_마곡보완_부산덕천동롯데아파트(환경ENG)_견적내역_일산풍동 근린생활시설 내역서" xfId="234" xr:uid="{00000000-0005-0000-0000-0000E9000000}"/>
    <cellStyle name="¹éº_마곡보완_부산덕천동롯데아파트(환경ENG)_견적내역_일산풍동 근린생활시설 내역서" xfId="235" xr:uid="{00000000-0005-0000-0000-0000EA000000}"/>
    <cellStyle name="¹eº_마곡보완_부산덕천동롯데아파트(환경ENG)_견적내역_일산풍동 근린생활시설 내역서_일산풍동 근린생활시설 내역서" xfId="236" xr:uid="{00000000-0005-0000-0000-0000EB000000}"/>
    <cellStyle name="¹éº_마곡보완_부산덕천동롯데아파트(환경ENG)_견적내역_일산풍동 근린생활시설 내역서_일산풍동 근린생활시설 내역서" xfId="237" xr:uid="{00000000-0005-0000-0000-0000EC000000}"/>
    <cellStyle name="¹eº_마곡보완_부산덕천동롯데아파트(환경ENG)_일산풍동 근린생활시설 내역서" xfId="238" xr:uid="{00000000-0005-0000-0000-0000ED000000}"/>
    <cellStyle name="¹éº_마곡보완_부산덕천동롯데아파트(환경ENG)_일산풍동 근린생활시설 내역서" xfId="239" xr:uid="{00000000-0005-0000-0000-0000EE000000}"/>
    <cellStyle name="¹eº_마곡보완_부산덕천동롯데아파트(환경ENG)_일산풍동 근린생활시설 내역서_일산풍동 근린생활시설 내역서" xfId="240" xr:uid="{00000000-0005-0000-0000-0000EF000000}"/>
    <cellStyle name="¹éº_마곡보완_부산덕천동롯데아파트(환경ENG)_일산풍동 근린생활시설 내역서_일산풍동 근린생활시설 내역서" xfId="241" xr:uid="{00000000-0005-0000-0000-0000F0000000}"/>
    <cellStyle name="¹eº_마곡보완_부산덕천동아파트(세경엔지니어링)" xfId="242" xr:uid="{00000000-0005-0000-0000-0000F1000000}"/>
    <cellStyle name="¹éº_마곡보완_부산덕천동아파트(세경엔지니어링)" xfId="243" xr:uid="{00000000-0005-0000-0000-0000F2000000}"/>
    <cellStyle name="¹eº_마곡보완_부산덕천동아파트(세경엔지니어링)_견적내역" xfId="244" xr:uid="{00000000-0005-0000-0000-0000F3000000}"/>
    <cellStyle name="¹éº_마곡보완_부산덕천동아파트(세경엔지니어링)_견적내역" xfId="245" xr:uid="{00000000-0005-0000-0000-0000F4000000}"/>
    <cellStyle name="¹eº_마곡보완_부산덕천동아파트(세경엔지니어링)_견적내역(제출용)" xfId="246" xr:uid="{00000000-0005-0000-0000-0000F5000000}"/>
    <cellStyle name="¹éº_마곡보완_부산덕천동아파트(세경엔지니어링)_견적내역(제출용)" xfId="247" xr:uid="{00000000-0005-0000-0000-0000F6000000}"/>
    <cellStyle name="¹eº_마곡보완_부산덕천동아파트(세경엔지니어링)_견적내역(제출용)_일산풍동 근린생활시설 내역서" xfId="248" xr:uid="{00000000-0005-0000-0000-0000F7000000}"/>
    <cellStyle name="¹éº_마곡보완_부산덕천동아파트(세경엔지니어링)_견적내역(제출용)_일산풍동 근린생활시설 내역서" xfId="249" xr:uid="{00000000-0005-0000-0000-0000F8000000}"/>
    <cellStyle name="¹eº_마곡보완_부산덕천동아파트(세경엔지니어링)_견적내역(제출용)_일산풍동 근린생활시설 내역서_일산풍동 근린생활시설 내역서" xfId="250" xr:uid="{00000000-0005-0000-0000-0000F9000000}"/>
    <cellStyle name="¹éº_마곡보완_부산덕천동아파트(세경엔지니어링)_견적내역(제출용)_일산풍동 근린생활시설 내역서_일산풍동 근린생활시설 내역서" xfId="251" xr:uid="{00000000-0005-0000-0000-0000FA000000}"/>
    <cellStyle name="¹eº_마곡보완_부산덕천동아파트(세경엔지니어링)_견적내역_일산풍동 근린생활시설 내역서" xfId="252" xr:uid="{00000000-0005-0000-0000-0000FB000000}"/>
    <cellStyle name="¹éº_마곡보완_부산덕천동아파트(세경엔지니어링)_견적내역_일산풍동 근린생활시설 내역서" xfId="253" xr:uid="{00000000-0005-0000-0000-0000FC000000}"/>
    <cellStyle name="¹eº_마곡보완_부산덕천동아파트(세경엔지니어링)_견적내역_일산풍동 근린생활시설 내역서_일산풍동 근린생활시설 내역서" xfId="254" xr:uid="{00000000-0005-0000-0000-0000FD000000}"/>
    <cellStyle name="¹éº_마곡보완_부산덕천동아파트(세경엔지니어링)_견적내역_일산풍동 근린생활시설 내역서_일산풍동 근린생활시설 내역서" xfId="255" xr:uid="{00000000-0005-0000-0000-0000FE000000}"/>
    <cellStyle name="¹eº_마곡보완_부산덕천동아파트(세경엔지니어링)_일산풍동 근린생활시설 내역서" xfId="256" xr:uid="{00000000-0005-0000-0000-0000FF000000}"/>
    <cellStyle name="¹éº_마곡보완_부산덕천동아파트(세경엔지니어링)_일산풍동 근린생활시설 내역서" xfId="257" xr:uid="{00000000-0005-0000-0000-000000010000}"/>
    <cellStyle name="¹eº_마곡보완_부산덕천동아파트(세경엔지니어링)_일산풍동 근린생활시설 내역서_일산풍동 근린생활시설 내역서" xfId="258" xr:uid="{00000000-0005-0000-0000-000001010000}"/>
    <cellStyle name="¹éº_마곡보완_부산덕천동아파트(세경엔지니어링)_일산풍동 근린생활시설 내역서_일산풍동 근린생활시설 내역서" xfId="259" xr:uid="{00000000-0005-0000-0000-000002010000}"/>
    <cellStyle name="¹eº_마곡보완_아파트 평당단가 비교" xfId="260" xr:uid="{00000000-0005-0000-0000-000003010000}"/>
    <cellStyle name="¹éº_마곡보완_아파트 평당단가 비교" xfId="261" xr:uid="{00000000-0005-0000-0000-000004010000}"/>
    <cellStyle name="¹eº_마곡보완_아파트 평당단가 비교_일산풍동 근린생활시설 내역서" xfId="262" xr:uid="{00000000-0005-0000-0000-000005010000}"/>
    <cellStyle name="¹éº_마곡보완_아파트 평당단가 비교_일산풍동 근린생활시설 내역서" xfId="263" xr:uid="{00000000-0005-0000-0000-000006010000}"/>
    <cellStyle name="¹eº_마곡보완_아파트 평당단가 비교_일산풍동 근린생활시설 내역서_일산풍동 근린생활시설 내역서" xfId="264" xr:uid="{00000000-0005-0000-0000-000007010000}"/>
    <cellStyle name="¹éº_마곡보완_아파트 평당단가 비교_일산풍동 근린생활시설 내역서_일산풍동 근린생활시설 내역서" xfId="265" xr:uid="{00000000-0005-0000-0000-000008010000}"/>
    <cellStyle name="¹eº_마곡보완_현장설명(가스설비)" xfId="266" xr:uid="{00000000-0005-0000-0000-000009010000}"/>
    <cellStyle name="¹éº_마곡보완_현장설명(가스설비)" xfId="267" xr:uid="{00000000-0005-0000-0000-00000A010000}"/>
    <cellStyle name="¹eº_마곡보완_현장설명(가스설비)_견적내역" xfId="268" xr:uid="{00000000-0005-0000-0000-00000B010000}"/>
    <cellStyle name="¹éº_마곡보완_현장설명(가스설비)_견적내역" xfId="269" xr:uid="{00000000-0005-0000-0000-00000C010000}"/>
    <cellStyle name="¹eº_마곡보완_현장설명(가스설비)_견적내역(제출용)" xfId="270" xr:uid="{00000000-0005-0000-0000-00000D010000}"/>
    <cellStyle name="¹éº_마곡보완_현장설명(가스설비)_견적내역(제출용)" xfId="271" xr:uid="{00000000-0005-0000-0000-00000E010000}"/>
    <cellStyle name="¹eº_마곡보완_현장설명(가스설비)_견적내역(제출용)_일산풍동 근린생활시설 내역서" xfId="272" xr:uid="{00000000-0005-0000-0000-00000F010000}"/>
    <cellStyle name="¹éº_마곡보완_현장설명(가스설비)_견적내역(제출용)_일산풍동 근린생활시설 내역서" xfId="273" xr:uid="{00000000-0005-0000-0000-000010010000}"/>
    <cellStyle name="¹eº_마곡보완_현장설명(가스설비)_견적내역(제출용)_일산풍동 근린생활시설 내역서_일산풍동 근린생활시설 내역서" xfId="274" xr:uid="{00000000-0005-0000-0000-000011010000}"/>
    <cellStyle name="¹éº_마곡보완_현장설명(가스설비)_견적내역(제출용)_일산풍동 근린생활시설 내역서_일산풍동 근린생활시설 내역서" xfId="275" xr:uid="{00000000-0005-0000-0000-000012010000}"/>
    <cellStyle name="¹eº_마곡보완_현장설명(가스설비)_견적내역_일산풍동 근린생활시설 내역서" xfId="276" xr:uid="{00000000-0005-0000-0000-000013010000}"/>
    <cellStyle name="¹éº_마곡보완_현장설명(가스설비)_견적내역_일산풍동 근린생활시설 내역서" xfId="277" xr:uid="{00000000-0005-0000-0000-000014010000}"/>
    <cellStyle name="¹eº_마곡보완_현장설명(가스설비)_견적내역_일산풍동 근린생활시설 내역서_일산풍동 근린생활시설 내역서" xfId="278" xr:uid="{00000000-0005-0000-0000-000015010000}"/>
    <cellStyle name="¹éº_마곡보완_현장설명(가스설비)_견적내역_일산풍동 근린생활시설 내역서_일산풍동 근린생활시설 내역서" xfId="279" xr:uid="{00000000-0005-0000-0000-000016010000}"/>
    <cellStyle name="¹eº_마곡보완_현장설명(가스설비)_일산풍동 근린생활시설 내역서" xfId="280" xr:uid="{00000000-0005-0000-0000-000017010000}"/>
    <cellStyle name="¹éº_마곡보완_현장설명(가스설비)_일산풍동 근린생활시설 내역서" xfId="281" xr:uid="{00000000-0005-0000-0000-000018010000}"/>
    <cellStyle name="¹eº_마곡보완_현장설명(가스설비)_일산풍동 근린생활시설 내역서_일산풍동 근린생활시설 내역서" xfId="282" xr:uid="{00000000-0005-0000-0000-000019010000}"/>
    <cellStyle name="¹éº_마곡보완_현장설명(가스설비)_일산풍동 근린생활시설 내역서_일산풍동 근린생활시설 내역서" xfId="283" xr:uid="{00000000-0005-0000-0000-00001A010000}"/>
    <cellStyle name="¹eº_마곡보완_현장설명(기계설비)" xfId="284" xr:uid="{00000000-0005-0000-0000-00001B010000}"/>
    <cellStyle name="¹éº_마곡보완_현장설명(기계설비)" xfId="285" xr:uid="{00000000-0005-0000-0000-00001C010000}"/>
    <cellStyle name="¹eº_마곡보완_현장설명(기계설비)_견적내역" xfId="286" xr:uid="{00000000-0005-0000-0000-00001D010000}"/>
    <cellStyle name="¹éº_마곡보완_현장설명(기계설비)_견적내역" xfId="287" xr:uid="{00000000-0005-0000-0000-00001E010000}"/>
    <cellStyle name="¹eº_마곡보완_현장설명(기계설비)_견적내역(제출용)" xfId="288" xr:uid="{00000000-0005-0000-0000-00001F010000}"/>
    <cellStyle name="¹éº_마곡보완_현장설명(기계설비)_견적내역(제출용)" xfId="289" xr:uid="{00000000-0005-0000-0000-000020010000}"/>
    <cellStyle name="¹eº_마곡보완_현장설명(기계설비)_견적내역(제출용)_일산풍동 근린생활시설 내역서" xfId="290" xr:uid="{00000000-0005-0000-0000-000021010000}"/>
    <cellStyle name="¹éº_마곡보완_현장설명(기계설비)_견적내역(제출용)_일산풍동 근린생활시설 내역서" xfId="291" xr:uid="{00000000-0005-0000-0000-000022010000}"/>
    <cellStyle name="¹eº_마곡보완_현장설명(기계설비)_견적내역(제출용)_일산풍동 근린생활시설 내역서_일산풍동 근린생활시설 내역서" xfId="292" xr:uid="{00000000-0005-0000-0000-000023010000}"/>
    <cellStyle name="¹éº_마곡보완_현장설명(기계설비)_견적내역(제출용)_일산풍동 근린생활시설 내역서_일산풍동 근린생활시설 내역서" xfId="293" xr:uid="{00000000-0005-0000-0000-000024010000}"/>
    <cellStyle name="¹eº_마곡보완_현장설명(기계설비)_견적내역_일산풍동 근린생활시설 내역서" xfId="294" xr:uid="{00000000-0005-0000-0000-000025010000}"/>
    <cellStyle name="¹éº_마곡보완_현장설명(기계설비)_견적내역_일산풍동 근린생활시설 내역서" xfId="295" xr:uid="{00000000-0005-0000-0000-000026010000}"/>
    <cellStyle name="¹eº_마곡보완_현장설명(기계설비)_견적내역_일산풍동 근린생활시설 내역서_일산풍동 근린생활시설 내역서" xfId="296" xr:uid="{00000000-0005-0000-0000-000027010000}"/>
    <cellStyle name="¹éº_마곡보완_현장설명(기계설비)_견적내역_일산풍동 근린생활시설 내역서_일산풍동 근린생활시설 내역서" xfId="297" xr:uid="{00000000-0005-0000-0000-000028010000}"/>
    <cellStyle name="¹eº_마곡보완_현장설명(기계설비)_일산풍동 근린생활시설 내역서" xfId="298" xr:uid="{00000000-0005-0000-0000-000029010000}"/>
    <cellStyle name="¹éº_마곡보완_현장설명(기계설비)_일산풍동 근린생활시설 내역서" xfId="299" xr:uid="{00000000-0005-0000-0000-00002A010000}"/>
    <cellStyle name="¹eº_마곡보완_현장설명(기계설비)_일산풍동 근린생활시설 내역서_일산풍동 근린생활시설 내역서" xfId="300" xr:uid="{00000000-0005-0000-0000-00002B010000}"/>
    <cellStyle name="¹éº_마곡보완_현장설명(기계설비)_일산풍동 근린생활시설 내역서_일산풍동 근린생활시설 내역서" xfId="301" xr:uid="{00000000-0005-0000-0000-00002C010000}"/>
    <cellStyle name="¹eº_부산공장 현장설명(가스설비)" xfId="302" xr:uid="{00000000-0005-0000-0000-00002D010000}"/>
    <cellStyle name="¹éº_부산공장 현장설명(가스설비)" xfId="303" xr:uid="{00000000-0005-0000-0000-00002E010000}"/>
    <cellStyle name="¹eº_부산공장 현장설명(가스설비)_견적내역" xfId="304" xr:uid="{00000000-0005-0000-0000-00002F010000}"/>
    <cellStyle name="¹éº_부산공장 현장설명(가스설비)_견적내역" xfId="305" xr:uid="{00000000-0005-0000-0000-000030010000}"/>
    <cellStyle name="¹eº_부산공장 현장설명(가스설비)_견적내역(제출용)" xfId="306" xr:uid="{00000000-0005-0000-0000-000031010000}"/>
    <cellStyle name="¹éº_부산공장 현장설명(가스설비)_견적내역(제출용)" xfId="307" xr:uid="{00000000-0005-0000-0000-000032010000}"/>
    <cellStyle name="¹eº_부산공장 현장설명(가스설비)_견적내역(제출용)_일산풍동 근린생활시설 내역서" xfId="308" xr:uid="{00000000-0005-0000-0000-000033010000}"/>
    <cellStyle name="¹éº_부산공장 현장설명(가스설비)_견적내역(제출용)_일산풍동 근린생활시설 내역서" xfId="309" xr:uid="{00000000-0005-0000-0000-000034010000}"/>
    <cellStyle name="¹eº_부산공장 현장설명(가스설비)_견적내역(제출용)_일산풍동 근린생활시설 내역서_일산풍동 근린생활시설 내역서" xfId="310" xr:uid="{00000000-0005-0000-0000-000035010000}"/>
    <cellStyle name="¹éº_부산공장 현장설명(가스설비)_견적내역(제출용)_일산풍동 근린생활시설 내역서_일산풍동 근린생활시설 내역서" xfId="311" xr:uid="{00000000-0005-0000-0000-000036010000}"/>
    <cellStyle name="¹eº_부산공장 현장설명(가스설비)_견적내역_일산풍동 근린생활시설 내역서" xfId="312" xr:uid="{00000000-0005-0000-0000-000037010000}"/>
    <cellStyle name="¹éº_부산공장 현장설명(가스설비)_견적내역_일산풍동 근린생활시설 내역서" xfId="313" xr:uid="{00000000-0005-0000-0000-000038010000}"/>
    <cellStyle name="¹eº_부산공장 현장설명(가스설비)_견적내역_일산풍동 근린생활시설 내역서_일산풍동 근린생활시설 내역서" xfId="314" xr:uid="{00000000-0005-0000-0000-000039010000}"/>
    <cellStyle name="¹éº_부산공장 현장설명(가스설비)_견적내역_일산풍동 근린생활시설 내역서_일산풍동 근린생활시설 내역서" xfId="315" xr:uid="{00000000-0005-0000-0000-00003A010000}"/>
    <cellStyle name="¹eº_부산공장 현장설명(가스설비)_일산풍동 근린생활시설 내역서" xfId="316" xr:uid="{00000000-0005-0000-0000-00003B010000}"/>
    <cellStyle name="¹éº_부산공장 현장설명(가스설비)_일산풍동 근린생활시설 내역서" xfId="317" xr:uid="{00000000-0005-0000-0000-00003C010000}"/>
    <cellStyle name="¹eº_부산공장 현장설명(가스설비)_일산풍동 근린생활시설 내역서_일산풍동 근린생활시설 내역서" xfId="318" xr:uid="{00000000-0005-0000-0000-00003D010000}"/>
    <cellStyle name="¹éº_부산공장 현장설명(가스설비)_일산풍동 근린생활시설 내역서_일산풍동 근린생활시설 내역서" xfId="319" xr:uid="{00000000-0005-0000-0000-00003E010000}"/>
    <cellStyle name="¹eº_부산덕천동롯데아파트(환경ENG)" xfId="320" xr:uid="{00000000-0005-0000-0000-00003F010000}"/>
    <cellStyle name="¹éº_부산덕천동롯데아파트(환경ENG)" xfId="321" xr:uid="{00000000-0005-0000-0000-000040010000}"/>
    <cellStyle name="¹eº_부산덕천동롯데아파트(환경ENG)_견적내역" xfId="322" xr:uid="{00000000-0005-0000-0000-000041010000}"/>
    <cellStyle name="¹éº_부산덕천동롯데아파트(환경ENG)_견적내역" xfId="323" xr:uid="{00000000-0005-0000-0000-000042010000}"/>
    <cellStyle name="¹eº_부산덕천동롯데아파트(환경ENG)_견적내역(제출용)" xfId="324" xr:uid="{00000000-0005-0000-0000-000043010000}"/>
    <cellStyle name="¹éº_부산덕천동롯데아파트(환경ENG)_견적내역(제출용)" xfId="325" xr:uid="{00000000-0005-0000-0000-000044010000}"/>
    <cellStyle name="¹eº_부산덕천동롯데아파트(환경ENG)_견적내역(제출용)_일산풍동 근린생활시설 내역서" xfId="326" xr:uid="{00000000-0005-0000-0000-000045010000}"/>
    <cellStyle name="¹éº_부산덕천동롯데아파트(환경ENG)_견적내역(제출용)_일산풍동 근린생활시설 내역서" xfId="327" xr:uid="{00000000-0005-0000-0000-000046010000}"/>
    <cellStyle name="¹eº_부산덕천동롯데아파트(환경ENG)_견적내역(제출용)_일산풍동 근린생활시설 내역서_일산풍동 근린생활시설 내역서" xfId="328" xr:uid="{00000000-0005-0000-0000-000047010000}"/>
    <cellStyle name="¹éº_부산덕천동롯데아파트(환경ENG)_견적내역(제출용)_일산풍동 근린생활시설 내역서_일산풍동 근린생활시설 내역서" xfId="329" xr:uid="{00000000-0005-0000-0000-000048010000}"/>
    <cellStyle name="¹eº_부산덕천동롯데아파트(환경ENG)_견적내역_일산풍동 근린생활시설 내역서" xfId="330" xr:uid="{00000000-0005-0000-0000-000049010000}"/>
    <cellStyle name="¹éº_부산덕천동롯데아파트(환경ENG)_견적내역_일산풍동 근린생활시설 내역서" xfId="331" xr:uid="{00000000-0005-0000-0000-00004A010000}"/>
    <cellStyle name="¹eº_부산덕천동롯데아파트(환경ENG)_견적내역_일산풍동 근린생활시설 내역서_일산풍동 근린생활시설 내역서" xfId="332" xr:uid="{00000000-0005-0000-0000-00004B010000}"/>
    <cellStyle name="¹éº_부산덕천동롯데아파트(환경ENG)_견적내역_일산풍동 근린생활시설 내역서_일산풍동 근린생활시설 내역서" xfId="333" xr:uid="{00000000-0005-0000-0000-00004C010000}"/>
    <cellStyle name="¹eº_부산덕천동롯데아파트(환경ENG)_일산풍동 근린생활시설 내역서" xfId="334" xr:uid="{00000000-0005-0000-0000-00004D010000}"/>
    <cellStyle name="¹éº_부산덕천동롯데아파트(환경ENG)_일산풍동 근린생활시설 내역서" xfId="335" xr:uid="{00000000-0005-0000-0000-00004E010000}"/>
    <cellStyle name="¹eº_부산덕천동롯데아파트(환경ENG)_일산풍동 근린생활시설 내역서_일산풍동 근린생활시설 내역서" xfId="336" xr:uid="{00000000-0005-0000-0000-00004F010000}"/>
    <cellStyle name="¹éº_부산덕천동롯데아파트(환경ENG)_일산풍동 근린생활시설 내역서_일산풍동 근린생활시설 내역서" xfId="337" xr:uid="{00000000-0005-0000-0000-000050010000}"/>
    <cellStyle name="¹eº_부산덕천동아파트(세경엔지니어링)" xfId="338" xr:uid="{00000000-0005-0000-0000-000051010000}"/>
    <cellStyle name="¹éº_부산덕천동아파트(세경엔지니어링)" xfId="339" xr:uid="{00000000-0005-0000-0000-000052010000}"/>
    <cellStyle name="¹eº_부산덕천동아파트(세경엔지니어링)_견적내역" xfId="340" xr:uid="{00000000-0005-0000-0000-000053010000}"/>
    <cellStyle name="¹éº_부산덕천동아파트(세경엔지니어링)_견적내역" xfId="341" xr:uid="{00000000-0005-0000-0000-000054010000}"/>
    <cellStyle name="¹eº_부산덕천동아파트(세경엔지니어링)_견적내역(제출용)" xfId="342" xr:uid="{00000000-0005-0000-0000-000055010000}"/>
    <cellStyle name="¹éº_부산덕천동아파트(세경엔지니어링)_견적내역(제출용)" xfId="343" xr:uid="{00000000-0005-0000-0000-000056010000}"/>
    <cellStyle name="¹eº_부산덕천동아파트(세경엔지니어링)_견적내역(제출용)_일산풍동 근린생활시설 내역서" xfId="344" xr:uid="{00000000-0005-0000-0000-000057010000}"/>
    <cellStyle name="¹éº_부산덕천동아파트(세경엔지니어링)_견적내역(제출용)_일산풍동 근린생활시설 내역서" xfId="345" xr:uid="{00000000-0005-0000-0000-000058010000}"/>
    <cellStyle name="¹eº_부산덕천동아파트(세경엔지니어링)_견적내역(제출용)_일산풍동 근린생활시설 내역서_일산풍동 근린생활시설 내역서" xfId="346" xr:uid="{00000000-0005-0000-0000-000059010000}"/>
    <cellStyle name="¹éº_부산덕천동아파트(세경엔지니어링)_견적내역(제출용)_일산풍동 근린생활시설 내역서_일산풍동 근린생활시설 내역서" xfId="347" xr:uid="{00000000-0005-0000-0000-00005A010000}"/>
    <cellStyle name="¹eº_부산덕천동아파트(세경엔지니어링)_견적내역_일산풍동 근린생활시설 내역서" xfId="348" xr:uid="{00000000-0005-0000-0000-00005B010000}"/>
    <cellStyle name="¹éº_부산덕천동아파트(세경엔지니어링)_견적내역_일산풍동 근린생활시설 내역서" xfId="349" xr:uid="{00000000-0005-0000-0000-00005C010000}"/>
    <cellStyle name="¹eº_부산덕천동아파트(세경엔지니어링)_견적내역_일산풍동 근린생활시설 내역서_일산풍동 근린생활시설 내역서" xfId="350" xr:uid="{00000000-0005-0000-0000-00005D010000}"/>
    <cellStyle name="¹éº_부산덕천동아파트(세경엔지니어링)_견적내역_일산풍동 근린생활시설 내역서_일산풍동 근린생활시설 내역서" xfId="351" xr:uid="{00000000-0005-0000-0000-00005E010000}"/>
    <cellStyle name="¹eº_부산덕천동아파트(세경엔지니어링)_일산풍동 근린생활시설 내역서" xfId="352" xr:uid="{00000000-0005-0000-0000-00005F010000}"/>
    <cellStyle name="¹éº_부산덕천동아파트(세경엔지니어링)_일산풍동 근린생활시설 내역서" xfId="353" xr:uid="{00000000-0005-0000-0000-000060010000}"/>
    <cellStyle name="¹eº_부산덕천동아파트(세경엔지니어링)_일산풍동 근린생활시설 내역서_일산풍동 근린생활시설 내역서" xfId="354" xr:uid="{00000000-0005-0000-0000-000061010000}"/>
    <cellStyle name="¹éº_부산덕천동아파트(세경엔지니어링)_일산풍동 근린생활시설 내역서_일산풍동 근린생활시설 내역서" xfId="355" xr:uid="{00000000-0005-0000-0000-000062010000}"/>
    <cellStyle name="¹eº_아파트 평당단가 비교" xfId="356" xr:uid="{00000000-0005-0000-0000-000063010000}"/>
    <cellStyle name="¹éº_아파트 평당단가 비교" xfId="357" xr:uid="{00000000-0005-0000-0000-000064010000}"/>
    <cellStyle name="¹eº_아파트 평당단가 비교_일산풍동 근린생활시설 내역서" xfId="358" xr:uid="{00000000-0005-0000-0000-000065010000}"/>
    <cellStyle name="¹éº_아파트 평당단가 비교_일산풍동 근린생활시설 내역서" xfId="359" xr:uid="{00000000-0005-0000-0000-000066010000}"/>
    <cellStyle name="¹eº_아파트 평당단가 비교_일산풍동 근린생활시설 내역서_일산풍동 근린생활시설 내역서" xfId="360" xr:uid="{00000000-0005-0000-0000-000067010000}"/>
    <cellStyle name="¹éº_아파트 평당단가 비교_일산풍동 근린생활시설 내역서_일산풍동 근린생활시설 내역서" xfId="361" xr:uid="{00000000-0005-0000-0000-000068010000}"/>
    <cellStyle name="¹eº_현장설명(가스설비)" xfId="362" xr:uid="{00000000-0005-0000-0000-000069010000}"/>
    <cellStyle name="¹éº_현장설명(가스설비)" xfId="363" xr:uid="{00000000-0005-0000-0000-00006A010000}"/>
    <cellStyle name="¹eº_현장설명(가스설비)_견적내역" xfId="364" xr:uid="{00000000-0005-0000-0000-00006B010000}"/>
    <cellStyle name="¹éº_현장설명(가스설비)_견적내역" xfId="365" xr:uid="{00000000-0005-0000-0000-00006C010000}"/>
    <cellStyle name="¹eº_현장설명(가스설비)_견적내역(제출용)" xfId="366" xr:uid="{00000000-0005-0000-0000-00006D010000}"/>
    <cellStyle name="¹éº_현장설명(가스설비)_견적내역(제출용)" xfId="367" xr:uid="{00000000-0005-0000-0000-00006E010000}"/>
    <cellStyle name="¹eº_현장설명(가스설비)_견적내역(제출용)_일산풍동 근린생활시설 내역서" xfId="368" xr:uid="{00000000-0005-0000-0000-00006F010000}"/>
    <cellStyle name="¹éº_현장설명(가스설비)_견적내역(제출용)_일산풍동 근린생활시설 내역서" xfId="369" xr:uid="{00000000-0005-0000-0000-000070010000}"/>
    <cellStyle name="¹eº_현장설명(가스설비)_견적내역(제출용)_일산풍동 근린생활시설 내역서_일산풍동 근린생활시설 내역서" xfId="370" xr:uid="{00000000-0005-0000-0000-000071010000}"/>
    <cellStyle name="¹éº_현장설명(가스설비)_견적내역(제출용)_일산풍동 근린생활시설 내역서_일산풍동 근린생활시설 내역서" xfId="371" xr:uid="{00000000-0005-0000-0000-000072010000}"/>
    <cellStyle name="¹eº_현장설명(가스설비)_견적내역_일산풍동 근린생활시설 내역서" xfId="372" xr:uid="{00000000-0005-0000-0000-000073010000}"/>
    <cellStyle name="¹éº_현장설명(가스설비)_견적내역_일산풍동 근린생활시설 내역서" xfId="373" xr:uid="{00000000-0005-0000-0000-000074010000}"/>
    <cellStyle name="¹eº_현장설명(가스설비)_견적내역_일산풍동 근린생활시설 내역서_일산풍동 근린생활시설 내역서" xfId="374" xr:uid="{00000000-0005-0000-0000-000075010000}"/>
    <cellStyle name="¹éº_현장설명(가스설비)_견적내역_일산풍동 근린생활시설 내역서_일산풍동 근린생활시설 내역서" xfId="375" xr:uid="{00000000-0005-0000-0000-000076010000}"/>
    <cellStyle name="¹eº_현장설명(가스설비)_일산풍동 근린생활시설 내역서" xfId="376" xr:uid="{00000000-0005-0000-0000-000077010000}"/>
    <cellStyle name="¹éº_현장설명(가스설비)_일산풍동 근린생활시설 내역서" xfId="377" xr:uid="{00000000-0005-0000-0000-000078010000}"/>
    <cellStyle name="¹eº_현장설명(가스설비)_일산풍동 근린생활시설 내역서_일산풍동 근린생활시설 내역서" xfId="378" xr:uid="{00000000-0005-0000-0000-000079010000}"/>
    <cellStyle name="¹éº_현장설명(가스설비)_일산풍동 근린생활시설 내역서_일산풍동 근린생활시설 내역서" xfId="379" xr:uid="{00000000-0005-0000-0000-00007A010000}"/>
    <cellStyle name="¹eº_현장설명(기계설비)" xfId="380" xr:uid="{00000000-0005-0000-0000-00007B010000}"/>
    <cellStyle name="¹éº_현장설명(기계설비)" xfId="381" xr:uid="{00000000-0005-0000-0000-00007C010000}"/>
    <cellStyle name="¹eº_현장설명(기계설비)_견적내역" xfId="382" xr:uid="{00000000-0005-0000-0000-00007D010000}"/>
    <cellStyle name="¹éº_현장설명(기계설비)_견적내역" xfId="383" xr:uid="{00000000-0005-0000-0000-00007E010000}"/>
    <cellStyle name="¹eº_현장설명(기계설비)_견적내역(제출용)" xfId="384" xr:uid="{00000000-0005-0000-0000-00007F010000}"/>
    <cellStyle name="¹éº_현장설명(기계설비)_견적내역(제출용)" xfId="385" xr:uid="{00000000-0005-0000-0000-000080010000}"/>
    <cellStyle name="¹eº_현장설명(기계설비)_견적내역(제출용)_일산풍동 근린생활시설 내역서" xfId="386" xr:uid="{00000000-0005-0000-0000-000081010000}"/>
    <cellStyle name="¹éº_현장설명(기계설비)_견적내역(제출용)_일산풍동 근린생활시설 내역서" xfId="387" xr:uid="{00000000-0005-0000-0000-000082010000}"/>
    <cellStyle name="¹eº_현장설명(기계설비)_견적내역(제출용)_일산풍동 근린생활시설 내역서_일산풍동 근린생활시설 내역서" xfId="388" xr:uid="{00000000-0005-0000-0000-000083010000}"/>
    <cellStyle name="¹éº_현장설명(기계설비)_견적내역(제출용)_일산풍동 근린생활시설 내역서_일산풍동 근린생활시설 내역서" xfId="389" xr:uid="{00000000-0005-0000-0000-000084010000}"/>
    <cellStyle name="¹eº_현장설명(기계설비)_견적내역_일산풍동 근린생활시설 내역서" xfId="390" xr:uid="{00000000-0005-0000-0000-000085010000}"/>
    <cellStyle name="¹éº_현장설명(기계설비)_견적내역_일산풍동 근린생활시설 내역서" xfId="391" xr:uid="{00000000-0005-0000-0000-000086010000}"/>
    <cellStyle name="¹eº_현장설명(기계설비)_견적내역_일산풍동 근린생활시설 내역서_일산풍동 근린생활시설 내역서" xfId="392" xr:uid="{00000000-0005-0000-0000-000087010000}"/>
    <cellStyle name="¹éº_현장설명(기계설비)_견적내역_일산풍동 근린생활시설 내역서_일산풍동 근린생활시설 내역서" xfId="393" xr:uid="{00000000-0005-0000-0000-000088010000}"/>
    <cellStyle name="¹eº_현장설명(기계설비)_일산풍동 근린생활시설 내역서" xfId="394" xr:uid="{00000000-0005-0000-0000-000089010000}"/>
    <cellStyle name="¹éº_현장설명(기계설비)_일산풍동 근린생활시설 내역서" xfId="395" xr:uid="{00000000-0005-0000-0000-00008A010000}"/>
    <cellStyle name="¹eº_현장설명(기계설비)_일산풍동 근린생활시설 내역서_일산풍동 근린생활시설 내역서" xfId="396" xr:uid="{00000000-0005-0000-0000-00008B010000}"/>
    <cellStyle name="¹éº_현장설명(기계설비)_일산풍동 근린생활시설 내역서_일산풍동 근린생활시설 내역서" xfId="397" xr:uid="{00000000-0005-0000-0000-00008C010000}"/>
    <cellStyle name="2" xfId="398" xr:uid="{00000000-0005-0000-0000-00008D010000}"/>
    <cellStyle name="²" xfId="399" xr:uid="{00000000-0005-0000-0000-00008E010000}"/>
    <cellStyle name="2_단가조사표" xfId="400" xr:uid="{00000000-0005-0000-0000-00008F010000}"/>
    <cellStyle name="³?a" xfId="401" xr:uid="{00000000-0005-0000-0000-000090010000}"/>
    <cellStyle name="³¯â¥" xfId="402" xr:uid="{00000000-0005-0000-0000-000091010000}"/>
    <cellStyle name="60" xfId="403" xr:uid="{00000000-0005-0000-0000-000092010000}"/>
    <cellStyle name="Ā _x0010_က랐_xdc01_땯_x0001_" xfId="404" xr:uid="{00000000-0005-0000-0000-000093010000}"/>
    <cellStyle name="A¡ER￠R¡¿¡ER¡§I¡ERE¡ER¨I¡ⓒ¡EREO [0]_¡ER￠R¡¿¡ER¨I¡ⓒ?￠RER￠R¡×¡ER￠R¡×I￠RER￠R¡×IoRA￠R¡×I¡§I¡§¡I" xfId="405" xr:uid="{00000000-0005-0000-0000-000094010000}"/>
    <cellStyle name="A¡ER￠R¡¿¡ER¡§I¡ERE¡ER¨I¡ⓒ¡EREO_¡ER￠R¡¿¡ER¨I¡ⓒ?￠RER￠R¡×¡ER￠R¡×I￠RER￠R¡×IoRA￠R¡×I¡§I¡§¡I" xfId="406" xr:uid="{00000000-0005-0000-0000-000095010000}"/>
    <cellStyle name="A¨­￠￢￠O [0]_¡¾ⓒøA¡Æ¨oA¡Æ¡IC¡I " xfId="407" xr:uid="{00000000-0005-0000-0000-000096010000}"/>
    <cellStyle name="A¨­￠￢￠O_¡¾ⓒøA¡Æ¨oA¡Æ¡IC¡I " xfId="408" xr:uid="{00000000-0005-0000-0000-000097010000}"/>
    <cellStyle name="Aⓒ" xfId="409" xr:uid="{00000000-0005-0000-0000-000098010000}"/>
    <cellStyle name="Aⓒ­￠￢￠" xfId="410" xr:uid="{00000000-0005-0000-0000-000099010000}"/>
    <cellStyle name="Ae" xfId="411" xr:uid="{00000000-0005-0000-0000-00009A010000}"/>
    <cellStyle name="Åë" xfId="412" xr:uid="{00000000-0005-0000-0000-00009B010000}"/>
    <cellStyle name="Ae_광주공장 실행예산(기계최종)" xfId="413" xr:uid="{00000000-0005-0000-0000-00009C010000}"/>
    <cellStyle name="Åë_광주공장 실행예산(기계최종)" xfId="414" xr:uid="{00000000-0005-0000-0000-00009D010000}"/>
    <cellStyle name="Ae_광주공장 실행예산(기계최종)_견적내역" xfId="415" xr:uid="{00000000-0005-0000-0000-00009E010000}"/>
    <cellStyle name="Åë_광주공장 실행예산(기계최종)_견적내역" xfId="416" xr:uid="{00000000-0005-0000-0000-00009F010000}"/>
    <cellStyle name="Ae_광주공장 실행예산(기계최종)_견적내역(제출용)" xfId="417" xr:uid="{00000000-0005-0000-0000-0000A0010000}"/>
    <cellStyle name="Åë_광주공장 실행예산(기계최종)_견적내역(제출용)" xfId="418" xr:uid="{00000000-0005-0000-0000-0000A1010000}"/>
    <cellStyle name="Ae_광주공장 실행예산(기계최종)_견적내역(제출용)_일산풍동 근린생활시설 내역서" xfId="419" xr:uid="{00000000-0005-0000-0000-0000A2010000}"/>
    <cellStyle name="Åë_광주공장 실행예산(기계최종)_견적내역(제출용)_일산풍동 근린생활시설 내역서" xfId="420" xr:uid="{00000000-0005-0000-0000-0000A3010000}"/>
    <cellStyle name="Ae_광주공장 실행예산(기계최종)_견적내역(제출용)_일산풍동 근린생활시설 내역서_일산풍동 근린생활시설 내역서" xfId="421" xr:uid="{00000000-0005-0000-0000-0000A4010000}"/>
    <cellStyle name="Åë_광주공장 실행예산(기계최종)_견적내역(제출용)_일산풍동 근린생활시설 내역서_일산풍동 근린생활시설 내역서" xfId="422" xr:uid="{00000000-0005-0000-0000-0000A5010000}"/>
    <cellStyle name="Ae_광주공장 실행예산(기계최종)_견적내역_일산풍동 근린생활시설 내역서" xfId="423" xr:uid="{00000000-0005-0000-0000-0000A6010000}"/>
    <cellStyle name="Åë_광주공장 실행예산(기계최종)_견적내역_일산풍동 근린생활시설 내역서" xfId="424" xr:uid="{00000000-0005-0000-0000-0000A7010000}"/>
    <cellStyle name="Ae_광주공장 실행예산(기계최종)_견적내역_일산풍동 근린생활시설 내역서_일산풍동 근린생활시설 내역서" xfId="425" xr:uid="{00000000-0005-0000-0000-0000A8010000}"/>
    <cellStyle name="Åë_광주공장 실행예산(기계최종)_견적내역_일산풍동 근린생활시설 내역서_일산풍동 근린생활시설 내역서" xfId="426" xr:uid="{00000000-0005-0000-0000-0000A9010000}"/>
    <cellStyle name="Ae_광주공장 실행예산(기계최종)_일산풍동 근린생활시설 내역서" xfId="427" xr:uid="{00000000-0005-0000-0000-0000AA010000}"/>
    <cellStyle name="Åë_광주공장 실행예산(기계최종)_일산풍동 근린생활시설 내역서" xfId="428" xr:uid="{00000000-0005-0000-0000-0000AB010000}"/>
    <cellStyle name="Ae_광주공장 실행예산(기계최종)_일산풍동 근린생활시설 내역서_일산풍동 근린생활시설 내역서" xfId="429" xr:uid="{00000000-0005-0000-0000-0000AC010000}"/>
    <cellStyle name="Åë_광주공장 실행예산(기계최종)_일산풍동 근린생활시설 내역서_일산풍동 근린생활시설 내역서" xfId="430" xr:uid="{00000000-0005-0000-0000-0000AD010000}"/>
    <cellStyle name="Ae_광주공장(대비1218)" xfId="431" xr:uid="{00000000-0005-0000-0000-0000AE010000}"/>
    <cellStyle name="Åë_광주공장(대비1218)" xfId="432" xr:uid="{00000000-0005-0000-0000-0000AF010000}"/>
    <cellStyle name="Ae_광주공장(대비1218)_견적내역" xfId="433" xr:uid="{00000000-0005-0000-0000-0000B0010000}"/>
    <cellStyle name="Åë_광주공장(대비1218)_견적내역" xfId="434" xr:uid="{00000000-0005-0000-0000-0000B1010000}"/>
    <cellStyle name="Ae_광주공장(대비1218)_견적내역(제출용)" xfId="435" xr:uid="{00000000-0005-0000-0000-0000B2010000}"/>
    <cellStyle name="Åë_광주공장(대비1218)_견적내역(제출용)" xfId="436" xr:uid="{00000000-0005-0000-0000-0000B3010000}"/>
    <cellStyle name="Ae_광주공장(대비1218)_견적내역(제출용)_일산풍동 근린생활시설 내역서" xfId="437" xr:uid="{00000000-0005-0000-0000-0000B4010000}"/>
    <cellStyle name="Åë_광주공장(대비1218)_견적내역(제출용)_일산풍동 근린생활시설 내역서" xfId="438" xr:uid="{00000000-0005-0000-0000-0000B5010000}"/>
    <cellStyle name="Ae_광주공장(대비1218)_견적내역(제출용)_일산풍동 근린생활시설 내역서_일산풍동 근린생활시설 내역서" xfId="439" xr:uid="{00000000-0005-0000-0000-0000B6010000}"/>
    <cellStyle name="Åë_광주공장(대비1218)_견적내역(제출용)_일산풍동 근린생활시설 내역서_일산풍동 근린생활시설 내역서" xfId="440" xr:uid="{00000000-0005-0000-0000-0000B7010000}"/>
    <cellStyle name="Ae_광주공장(대비1218)_견적내역_일산풍동 근린생활시설 내역서" xfId="441" xr:uid="{00000000-0005-0000-0000-0000B8010000}"/>
    <cellStyle name="Åë_광주공장(대비1218)_견적내역_일산풍동 근린생활시설 내역서" xfId="442" xr:uid="{00000000-0005-0000-0000-0000B9010000}"/>
    <cellStyle name="Ae_광주공장(대비1218)_견적내역_일산풍동 근린생활시설 내역서_일산풍동 근린생활시설 내역서" xfId="443" xr:uid="{00000000-0005-0000-0000-0000BA010000}"/>
    <cellStyle name="Åë_광주공장(대비1218)_견적내역_일산풍동 근린생활시설 내역서_일산풍동 근린생활시설 내역서" xfId="444" xr:uid="{00000000-0005-0000-0000-0000BB010000}"/>
    <cellStyle name="Ae_광주공장(대비1218)_일산풍동 근린생활시설 내역서" xfId="445" xr:uid="{00000000-0005-0000-0000-0000BC010000}"/>
    <cellStyle name="Åë_광주공장(대비1218)_일산풍동 근린생활시설 내역서" xfId="446" xr:uid="{00000000-0005-0000-0000-0000BD010000}"/>
    <cellStyle name="Ae_광주공장(대비1218)_일산풍동 근린생활시설 내역서_일산풍동 근린생활시설 내역서" xfId="447" xr:uid="{00000000-0005-0000-0000-0000BE010000}"/>
    <cellStyle name="Åë_광주공장(대비1218)_일산풍동 근린생활시설 내역서_일산풍동 근린생활시설 내역서" xfId="448" xr:uid="{00000000-0005-0000-0000-0000BF010000}"/>
    <cellStyle name="Ae_광주공장현장설명(가스설비)" xfId="449" xr:uid="{00000000-0005-0000-0000-0000C0010000}"/>
    <cellStyle name="Åë_광주공장현장설명(가스설비)" xfId="450" xr:uid="{00000000-0005-0000-0000-0000C1010000}"/>
    <cellStyle name="Ae_광주공장현장설명(가스설비)_견적내역" xfId="451" xr:uid="{00000000-0005-0000-0000-0000C2010000}"/>
    <cellStyle name="Åë_광주공장현장설명(가스설비)_견적내역" xfId="452" xr:uid="{00000000-0005-0000-0000-0000C3010000}"/>
    <cellStyle name="Ae_광주공장현장설명(가스설비)_견적내역(제출용)" xfId="453" xr:uid="{00000000-0005-0000-0000-0000C4010000}"/>
    <cellStyle name="Åë_광주공장현장설명(가스설비)_견적내역(제출용)" xfId="454" xr:uid="{00000000-0005-0000-0000-0000C5010000}"/>
    <cellStyle name="Ae_광주공장현장설명(가스설비)_견적내역(제출용)_일산풍동 근린생활시설 내역서" xfId="455" xr:uid="{00000000-0005-0000-0000-0000C6010000}"/>
    <cellStyle name="Åë_광주공장현장설명(가스설비)_견적내역(제출용)_일산풍동 근린생활시설 내역서" xfId="456" xr:uid="{00000000-0005-0000-0000-0000C7010000}"/>
    <cellStyle name="Ae_광주공장현장설명(가스설비)_견적내역(제출용)_일산풍동 근린생활시설 내역서_일산풍동 근린생활시설 내역서" xfId="457" xr:uid="{00000000-0005-0000-0000-0000C8010000}"/>
    <cellStyle name="Åë_광주공장현장설명(가스설비)_견적내역(제출용)_일산풍동 근린생활시설 내역서_일산풍동 근린생활시설 내역서" xfId="458" xr:uid="{00000000-0005-0000-0000-0000C9010000}"/>
    <cellStyle name="Ae_광주공장현장설명(가스설비)_견적내역_일산풍동 근린생활시설 내역서" xfId="459" xr:uid="{00000000-0005-0000-0000-0000CA010000}"/>
    <cellStyle name="Åë_광주공장현장설명(가스설비)_견적내역_일산풍동 근린생활시설 내역서" xfId="460" xr:uid="{00000000-0005-0000-0000-0000CB010000}"/>
    <cellStyle name="Ae_광주공장현장설명(가스설비)_견적내역_일산풍동 근린생활시설 내역서_일산풍동 근린생활시설 내역서" xfId="461" xr:uid="{00000000-0005-0000-0000-0000CC010000}"/>
    <cellStyle name="Åë_광주공장현장설명(가스설비)_견적내역_일산풍동 근린생활시설 내역서_일산풍동 근린생활시설 내역서" xfId="462" xr:uid="{00000000-0005-0000-0000-0000CD010000}"/>
    <cellStyle name="Ae_광주공장현장설명(가스설비)_일산풍동 근린생활시설 내역서" xfId="463" xr:uid="{00000000-0005-0000-0000-0000CE010000}"/>
    <cellStyle name="Åë_광주공장현장설명(가스설비)_일산풍동 근린생활시설 내역서" xfId="464" xr:uid="{00000000-0005-0000-0000-0000CF010000}"/>
    <cellStyle name="Ae_광주공장현장설명(가스설비)_일산풍동 근린생활시설 내역서_일산풍동 근린생활시설 내역서" xfId="465" xr:uid="{00000000-0005-0000-0000-0000D0010000}"/>
    <cellStyle name="Åë_광주공장현장설명(가스설비)_일산풍동 근린생활시설 내역서_일산풍동 근린생활시설 내역서" xfId="466" xr:uid="{00000000-0005-0000-0000-0000D1010000}"/>
    <cellStyle name="Ae_기계실행(LFD광주공장.현설용)" xfId="467" xr:uid="{00000000-0005-0000-0000-0000D2010000}"/>
    <cellStyle name="Åë_기계실행(LFD광주공장.현설용)" xfId="468" xr:uid="{00000000-0005-0000-0000-0000D3010000}"/>
    <cellStyle name="Ae_기계실행(LFD광주공장.현설용)_견적내역" xfId="469" xr:uid="{00000000-0005-0000-0000-0000D4010000}"/>
    <cellStyle name="Åë_기계실행(LFD광주공장.현설용)_견적내역" xfId="470" xr:uid="{00000000-0005-0000-0000-0000D5010000}"/>
    <cellStyle name="Ae_기계실행(LFD광주공장.현설용)_견적내역(제출용)" xfId="471" xr:uid="{00000000-0005-0000-0000-0000D6010000}"/>
    <cellStyle name="Åë_기계실행(LFD광주공장.현설용)_견적내역(제출용)" xfId="472" xr:uid="{00000000-0005-0000-0000-0000D7010000}"/>
    <cellStyle name="Ae_기계실행(LFD광주공장.현설용)_견적내역(제출용)_일산풍동 근린생활시설 내역서" xfId="473" xr:uid="{00000000-0005-0000-0000-0000D8010000}"/>
    <cellStyle name="Åë_기계실행(LFD광주공장.현설용)_견적내역(제출용)_일산풍동 근린생활시설 내역서" xfId="474" xr:uid="{00000000-0005-0000-0000-0000D9010000}"/>
    <cellStyle name="Ae_기계실행(LFD광주공장.현설용)_견적내역(제출용)_일산풍동 근린생활시설 내역서_일산풍동 근린생활시설 내역서" xfId="475" xr:uid="{00000000-0005-0000-0000-0000DA010000}"/>
    <cellStyle name="Åë_기계실행(LFD광주공장.현설용)_견적내역(제출용)_일산풍동 근린생활시설 내역서_일산풍동 근린생활시설 내역서" xfId="476" xr:uid="{00000000-0005-0000-0000-0000DB010000}"/>
    <cellStyle name="Ae_기계실행(LFD광주공장.현설용)_견적내역_일산풍동 근린생활시설 내역서" xfId="477" xr:uid="{00000000-0005-0000-0000-0000DC010000}"/>
    <cellStyle name="Åë_기계실행(LFD광주공장.현설용)_견적내역_일산풍동 근린생활시설 내역서" xfId="478" xr:uid="{00000000-0005-0000-0000-0000DD010000}"/>
    <cellStyle name="Ae_기계실행(LFD광주공장.현설용)_견적내역_일산풍동 근린생활시설 내역서_일산풍동 근린생활시설 내역서" xfId="479" xr:uid="{00000000-0005-0000-0000-0000DE010000}"/>
    <cellStyle name="Åë_기계실행(LFD광주공장.현설용)_견적내역_일산풍동 근린생활시설 내역서_일산풍동 근린생활시설 내역서" xfId="480" xr:uid="{00000000-0005-0000-0000-0000DF010000}"/>
    <cellStyle name="Ae_기계실행(LFD광주공장.현설용)_일산풍동 근린생활시설 내역서" xfId="481" xr:uid="{00000000-0005-0000-0000-0000E0010000}"/>
    <cellStyle name="Åë_기계실행(LFD광주공장.현설용)_일산풍동 근린생활시설 내역서" xfId="482" xr:uid="{00000000-0005-0000-0000-0000E1010000}"/>
    <cellStyle name="Ae_기계실행(LFD광주공장.현설용)_일산풍동 근린생활시설 내역서_일산풍동 근린생활시설 내역서" xfId="483" xr:uid="{00000000-0005-0000-0000-0000E2010000}"/>
    <cellStyle name="Åë_기계실행(LFD광주공장.현설용)_일산풍동 근린생활시설 내역서_일산풍동 근린생활시설 내역서" xfId="484" xr:uid="{00000000-0005-0000-0000-0000E3010000}"/>
    <cellStyle name="Ae_마곡보완" xfId="485" xr:uid="{00000000-0005-0000-0000-0000E4010000}"/>
    <cellStyle name="Åë_마곡보완" xfId="486" xr:uid="{00000000-0005-0000-0000-0000E5010000}"/>
    <cellStyle name="Ae_마곡보완_광주공장 실행예산(기계최종)" xfId="487" xr:uid="{00000000-0005-0000-0000-0000E6010000}"/>
    <cellStyle name="Åë_마곡보완_광주공장 실행예산(기계최종)" xfId="488" xr:uid="{00000000-0005-0000-0000-0000E7010000}"/>
    <cellStyle name="Ae_마곡보완_광주공장 실행예산(기계최종)_견적내역" xfId="489" xr:uid="{00000000-0005-0000-0000-0000E8010000}"/>
    <cellStyle name="Åë_마곡보완_광주공장 실행예산(기계최종)_견적내역" xfId="490" xr:uid="{00000000-0005-0000-0000-0000E9010000}"/>
    <cellStyle name="Ae_마곡보완_광주공장 실행예산(기계최종)_견적내역(제출용)" xfId="491" xr:uid="{00000000-0005-0000-0000-0000EA010000}"/>
    <cellStyle name="Åë_마곡보완_광주공장 실행예산(기계최종)_견적내역(제출용)" xfId="492" xr:uid="{00000000-0005-0000-0000-0000EB010000}"/>
    <cellStyle name="Ae_마곡보완_광주공장 실행예산(기계최종)_견적내역(제출용)_일산풍동 근린생활시설 내역서" xfId="493" xr:uid="{00000000-0005-0000-0000-0000EC010000}"/>
    <cellStyle name="Åë_마곡보완_광주공장 실행예산(기계최종)_견적내역(제출용)_일산풍동 근린생활시설 내역서" xfId="494" xr:uid="{00000000-0005-0000-0000-0000ED010000}"/>
    <cellStyle name="Ae_마곡보완_광주공장 실행예산(기계최종)_견적내역(제출용)_일산풍동 근린생활시설 내역서_일산풍동 근린생활시설 내역서" xfId="495" xr:uid="{00000000-0005-0000-0000-0000EE010000}"/>
    <cellStyle name="Åë_마곡보완_광주공장 실행예산(기계최종)_견적내역(제출용)_일산풍동 근린생활시설 내역서_일산풍동 근린생활시설 내역서" xfId="496" xr:uid="{00000000-0005-0000-0000-0000EF010000}"/>
    <cellStyle name="Ae_마곡보완_광주공장 실행예산(기계최종)_견적내역_일산풍동 근린생활시설 내역서" xfId="497" xr:uid="{00000000-0005-0000-0000-0000F0010000}"/>
    <cellStyle name="Åë_마곡보완_광주공장 실행예산(기계최종)_견적내역_일산풍동 근린생활시설 내역서" xfId="498" xr:uid="{00000000-0005-0000-0000-0000F1010000}"/>
    <cellStyle name="Ae_마곡보완_광주공장 실행예산(기계최종)_견적내역_일산풍동 근린생활시설 내역서_일산풍동 근린생활시설 내역서" xfId="499" xr:uid="{00000000-0005-0000-0000-0000F2010000}"/>
    <cellStyle name="Åë_마곡보완_광주공장 실행예산(기계최종)_견적내역_일산풍동 근린생활시설 내역서_일산풍동 근린생활시설 내역서" xfId="500" xr:uid="{00000000-0005-0000-0000-0000F3010000}"/>
    <cellStyle name="Ae_마곡보완_광주공장 실행예산(기계최종)_일산풍동 근린생활시설 내역서" xfId="501" xr:uid="{00000000-0005-0000-0000-0000F4010000}"/>
    <cellStyle name="Åë_마곡보완_광주공장 실행예산(기계최종)_일산풍동 근린생활시설 내역서" xfId="502" xr:uid="{00000000-0005-0000-0000-0000F5010000}"/>
    <cellStyle name="Ae_마곡보완_광주공장 실행예산(기계최종)_일산풍동 근린생활시설 내역서_일산풍동 근린생활시설 내역서" xfId="503" xr:uid="{00000000-0005-0000-0000-0000F6010000}"/>
    <cellStyle name="Åë_마곡보완_광주공장 실행예산(기계최종)_일산풍동 근린생활시설 내역서_일산풍동 근린생활시설 내역서" xfId="504" xr:uid="{00000000-0005-0000-0000-0000F7010000}"/>
    <cellStyle name="Ae_마곡보완_광주공장(대비1218)" xfId="505" xr:uid="{00000000-0005-0000-0000-0000F8010000}"/>
    <cellStyle name="Åë_마곡보완_광주공장(대비1218)" xfId="506" xr:uid="{00000000-0005-0000-0000-0000F9010000}"/>
    <cellStyle name="Ae_마곡보완_광주공장(대비1218)_견적내역" xfId="507" xr:uid="{00000000-0005-0000-0000-0000FA010000}"/>
    <cellStyle name="Åë_마곡보완_광주공장(대비1218)_견적내역" xfId="508" xr:uid="{00000000-0005-0000-0000-0000FB010000}"/>
    <cellStyle name="Ae_마곡보완_광주공장(대비1218)_견적내역(제출용)" xfId="509" xr:uid="{00000000-0005-0000-0000-0000FC010000}"/>
    <cellStyle name="Åë_마곡보완_광주공장(대비1218)_견적내역(제출용)" xfId="510" xr:uid="{00000000-0005-0000-0000-0000FD010000}"/>
    <cellStyle name="Ae_마곡보완_광주공장(대비1218)_견적내역(제출용)_일산풍동 근린생활시설 내역서" xfId="511" xr:uid="{00000000-0005-0000-0000-0000FE010000}"/>
    <cellStyle name="Åë_마곡보완_광주공장(대비1218)_견적내역(제출용)_일산풍동 근린생활시설 내역서" xfId="512" xr:uid="{00000000-0005-0000-0000-0000FF010000}"/>
    <cellStyle name="Ae_마곡보완_광주공장(대비1218)_견적내역(제출용)_일산풍동 근린생활시설 내역서_일산풍동 근린생활시설 내역서" xfId="513" xr:uid="{00000000-0005-0000-0000-000000020000}"/>
    <cellStyle name="Åë_마곡보완_광주공장(대비1218)_견적내역(제출용)_일산풍동 근린생활시설 내역서_일산풍동 근린생활시설 내역서" xfId="514" xr:uid="{00000000-0005-0000-0000-000001020000}"/>
    <cellStyle name="Ae_마곡보완_광주공장(대비1218)_견적내역_일산풍동 근린생활시설 내역서" xfId="515" xr:uid="{00000000-0005-0000-0000-000002020000}"/>
    <cellStyle name="Åë_마곡보완_광주공장(대비1218)_견적내역_일산풍동 근린생활시설 내역서" xfId="516" xr:uid="{00000000-0005-0000-0000-000003020000}"/>
    <cellStyle name="Ae_마곡보완_광주공장(대비1218)_견적내역_일산풍동 근린생활시설 내역서_일산풍동 근린생활시설 내역서" xfId="517" xr:uid="{00000000-0005-0000-0000-000004020000}"/>
    <cellStyle name="Åë_마곡보완_광주공장(대비1218)_견적내역_일산풍동 근린생활시설 내역서_일산풍동 근린생활시설 내역서" xfId="518" xr:uid="{00000000-0005-0000-0000-000005020000}"/>
    <cellStyle name="Ae_마곡보완_광주공장(대비1218)_일산풍동 근린생활시설 내역서" xfId="519" xr:uid="{00000000-0005-0000-0000-000006020000}"/>
    <cellStyle name="Åë_마곡보완_광주공장(대비1218)_일산풍동 근린생활시설 내역서" xfId="520" xr:uid="{00000000-0005-0000-0000-000007020000}"/>
    <cellStyle name="Ae_마곡보완_광주공장(대비1218)_일산풍동 근린생활시설 내역서_일산풍동 근린생활시설 내역서" xfId="521" xr:uid="{00000000-0005-0000-0000-000008020000}"/>
    <cellStyle name="Åë_마곡보완_광주공장(대비1218)_일산풍동 근린생활시설 내역서_일산풍동 근린생활시설 내역서" xfId="522" xr:uid="{00000000-0005-0000-0000-000009020000}"/>
    <cellStyle name="Ae_마곡보완_광주공장현장설명(가스설비)" xfId="523" xr:uid="{00000000-0005-0000-0000-00000A020000}"/>
    <cellStyle name="Åë_마곡보완_광주공장현장설명(가스설비)" xfId="524" xr:uid="{00000000-0005-0000-0000-00000B020000}"/>
    <cellStyle name="Ae_마곡보완_광주공장현장설명(가스설비)_견적내역" xfId="525" xr:uid="{00000000-0005-0000-0000-00000C020000}"/>
    <cellStyle name="Åë_마곡보완_광주공장현장설명(가스설비)_견적내역" xfId="526" xr:uid="{00000000-0005-0000-0000-00000D020000}"/>
    <cellStyle name="Ae_마곡보완_광주공장현장설명(가스설비)_견적내역(제출용)" xfId="527" xr:uid="{00000000-0005-0000-0000-00000E020000}"/>
    <cellStyle name="Åë_마곡보완_광주공장현장설명(가스설비)_견적내역(제출용)" xfId="528" xr:uid="{00000000-0005-0000-0000-00000F020000}"/>
    <cellStyle name="Ae_마곡보완_광주공장현장설명(가스설비)_견적내역(제출용)_일산풍동 근린생활시설 내역서" xfId="529" xr:uid="{00000000-0005-0000-0000-000010020000}"/>
    <cellStyle name="Åë_마곡보완_광주공장현장설명(가스설비)_견적내역(제출용)_일산풍동 근린생활시설 내역서" xfId="530" xr:uid="{00000000-0005-0000-0000-000011020000}"/>
    <cellStyle name="Ae_마곡보완_광주공장현장설명(가스설비)_견적내역(제출용)_일산풍동 근린생활시설 내역서_일산풍동 근린생활시설 내역서" xfId="531" xr:uid="{00000000-0005-0000-0000-000012020000}"/>
    <cellStyle name="Åë_마곡보완_광주공장현장설명(가스설비)_견적내역(제출용)_일산풍동 근린생활시설 내역서_일산풍동 근린생활시설 내역서" xfId="532" xr:uid="{00000000-0005-0000-0000-000013020000}"/>
    <cellStyle name="Ae_마곡보완_광주공장현장설명(가스설비)_견적내역_일산풍동 근린생활시설 내역서" xfId="533" xr:uid="{00000000-0005-0000-0000-000014020000}"/>
    <cellStyle name="Åë_마곡보완_광주공장현장설명(가스설비)_견적내역_일산풍동 근린생활시설 내역서" xfId="534" xr:uid="{00000000-0005-0000-0000-000015020000}"/>
    <cellStyle name="Ae_마곡보완_광주공장현장설명(가스설비)_견적내역_일산풍동 근린생활시설 내역서_일산풍동 근린생활시설 내역서" xfId="535" xr:uid="{00000000-0005-0000-0000-000016020000}"/>
    <cellStyle name="Åë_마곡보완_광주공장현장설명(가스설비)_견적내역_일산풍동 근린생활시설 내역서_일산풍동 근린생활시설 내역서" xfId="536" xr:uid="{00000000-0005-0000-0000-000017020000}"/>
    <cellStyle name="Ae_마곡보완_광주공장현장설명(가스설비)_일산풍동 근린생활시설 내역서" xfId="537" xr:uid="{00000000-0005-0000-0000-000018020000}"/>
    <cellStyle name="Åë_마곡보완_광주공장현장설명(가스설비)_일산풍동 근린생활시설 내역서" xfId="538" xr:uid="{00000000-0005-0000-0000-000019020000}"/>
    <cellStyle name="Ae_마곡보완_광주공장현장설명(가스설비)_일산풍동 근린생활시설 내역서_일산풍동 근린생활시설 내역서" xfId="539" xr:uid="{00000000-0005-0000-0000-00001A020000}"/>
    <cellStyle name="Åë_마곡보완_광주공장현장설명(가스설비)_일산풍동 근린생활시설 내역서_일산풍동 근린생활시설 내역서" xfId="540" xr:uid="{00000000-0005-0000-0000-00001B020000}"/>
    <cellStyle name="Ae_마곡보완_기계실행(LFD광주공장.현설용)" xfId="541" xr:uid="{00000000-0005-0000-0000-00001C020000}"/>
    <cellStyle name="Åë_마곡보완_기계실행(LFD광주공장.현설용)" xfId="542" xr:uid="{00000000-0005-0000-0000-00001D020000}"/>
    <cellStyle name="Ae_마곡보완_기계실행(LFD광주공장.현설용)_견적내역" xfId="543" xr:uid="{00000000-0005-0000-0000-00001E020000}"/>
    <cellStyle name="Åë_마곡보완_기계실행(LFD광주공장.현설용)_견적내역" xfId="544" xr:uid="{00000000-0005-0000-0000-00001F020000}"/>
    <cellStyle name="Ae_마곡보완_기계실행(LFD광주공장.현설용)_견적내역(제출용)" xfId="545" xr:uid="{00000000-0005-0000-0000-000020020000}"/>
    <cellStyle name="Åë_마곡보완_기계실행(LFD광주공장.현설용)_견적내역(제출용)" xfId="546" xr:uid="{00000000-0005-0000-0000-000021020000}"/>
    <cellStyle name="Ae_마곡보완_기계실행(LFD광주공장.현설용)_견적내역(제출용)_일산풍동 근린생활시설 내역서" xfId="547" xr:uid="{00000000-0005-0000-0000-000022020000}"/>
    <cellStyle name="Åë_마곡보완_기계실행(LFD광주공장.현설용)_견적내역(제출용)_일산풍동 근린생활시설 내역서" xfId="548" xr:uid="{00000000-0005-0000-0000-000023020000}"/>
    <cellStyle name="Ae_마곡보완_기계실행(LFD광주공장.현설용)_견적내역(제출용)_일산풍동 근린생활시설 내역서_일산풍동 근린생활시설 내역서" xfId="549" xr:uid="{00000000-0005-0000-0000-000024020000}"/>
    <cellStyle name="Åë_마곡보완_기계실행(LFD광주공장.현설용)_견적내역(제출용)_일산풍동 근린생활시설 내역서_일산풍동 근린생활시설 내역서" xfId="550" xr:uid="{00000000-0005-0000-0000-000025020000}"/>
    <cellStyle name="Ae_마곡보완_기계실행(LFD광주공장.현설용)_견적내역_일산풍동 근린생활시설 내역서" xfId="551" xr:uid="{00000000-0005-0000-0000-000026020000}"/>
    <cellStyle name="Åë_마곡보완_기계실행(LFD광주공장.현설용)_견적내역_일산풍동 근린생활시설 내역서" xfId="552" xr:uid="{00000000-0005-0000-0000-000027020000}"/>
    <cellStyle name="Ae_마곡보완_기계실행(LFD광주공장.현설용)_견적내역_일산풍동 근린생활시설 내역서_일산풍동 근린생활시설 내역서" xfId="553" xr:uid="{00000000-0005-0000-0000-000028020000}"/>
    <cellStyle name="Åë_마곡보완_기계실행(LFD광주공장.현설용)_견적내역_일산풍동 근린생활시설 내역서_일산풍동 근린생활시설 내역서" xfId="554" xr:uid="{00000000-0005-0000-0000-000029020000}"/>
    <cellStyle name="Ae_마곡보완_기계실행(LFD광주공장.현설용)_일산풍동 근린생활시설 내역서" xfId="555" xr:uid="{00000000-0005-0000-0000-00002A020000}"/>
    <cellStyle name="Åë_마곡보완_기계실행(LFD광주공장.현설용)_일산풍동 근린생활시설 내역서" xfId="556" xr:uid="{00000000-0005-0000-0000-00002B020000}"/>
    <cellStyle name="Ae_마곡보완_기계실행(LFD광주공장.현설용)_일산풍동 근린생활시설 내역서_일산풍동 근린생활시설 내역서" xfId="557" xr:uid="{00000000-0005-0000-0000-00002C020000}"/>
    <cellStyle name="Åë_마곡보완_기계실행(LFD광주공장.현설용)_일산풍동 근린생활시설 내역서_일산풍동 근린생활시설 내역서" xfId="558" xr:uid="{00000000-0005-0000-0000-00002D020000}"/>
    <cellStyle name="Ae_마곡보완_부산공장 현장설명(가스설비)" xfId="559" xr:uid="{00000000-0005-0000-0000-00002E020000}"/>
    <cellStyle name="Åë_마곡보완_부산공장 현장설명(가스설비)" xfId="560" xr:uid="{00000000-0005-0000-0000-00002F020000}"/>
    <cellStyle name="Ae_마곡보완_부산공장 현장설명(가스설비)_견적내역" xfId="561" xr:uid="{00000000-0005-0000-0000-000030020000}"/>
    <cellStyle name="Åë_마곡보완_부산공장 현장설명(가스설비)_견적내역" xfId="562" xr:uid="{00000000-0005-0000-0000-000031020000}"/>
    <cellStyle name="Ae_마곡보완_부산공장 현장설명(가스설비)_견적내역(제출용)" xfId="563" xr:uid="{00000000-0005-0000-0000-000032020000}"/>
    <cellStyle name="Åë_마곡보완_부산공장 현장설명(가스설비)_견적내역(제출용)" xfId="564" xr:uid="{00000000-0005-0000-0000-000033020000}"/>
    <cellStyle name="Ae_마곡보완_부산공장 현장설명(가스설비)_견적내역(제출용)_일산풍동 근린생활시설 내역서" xfId="565" xr:uid="{00000000-0005-0000-0000-000034020000}"/>
    <cellStyle name="Åë_마곡보완_부산공장 현장설명(가스설비)_견적내역(제출용)_일산풍동 근린생활시설 내역서" xfId="566" xr:uid="{00000000-0005-0000-0000-000035020000}"/>
    <cellStyle name="Ae_마곡보완_부산공장 현장설명(가스설비)_견적내역(제출용)_일산풍동 근린생활시설 내역서_일산풍동 근린생활시설 내역서" xfId="567" xr:uid="{00000000-0005-0000-0000-000036020000}"/>
    <cellStyle name="Åë_마곡보완_부산공장 현장설명(가스설비)_견적내역(제출용)_일산풍동 근린생활시설 내역서_일산풍동 근린생활시설 내역서" xfId="568" xr:uid="{00000000-0005-0000-0000-000037020000}"/>
    <cellStyle name="Ae_마곡보완_부산공장 현장설명(가스설비)_견적내역_일산풍동 근린생활시설 내역서" xfId="569" xr:uid="{00000000-0005-0000-0000-000038020000}"/>
    <cellStyle name="Åë_마곡보완_부산공장 현장설명(가스설비)_견적내역_일산풍동 근린생활시설 내역서" xfId="570" xr:uid="{00000000-0005-0000-0000-000039020000}"/>
    <cellStyle name="Ae_마곡보완_부산공장 현장설명(가스설비)_견적내역_일산풍동 근린생활시설 내역서_일산풍동 근린생활시설 내역서" xfId="571" xr:uid="{00000000-0005-0000-0000-00003A020000}"/>
    <cellStyle name="Åë_마곡보완_부산공장 현장설명(가스설비)_견적내역_일산풍동 근린생활시설 내역서_일산풍동 근린생활시설 내역서" xfId="572" xr:uid="{00000000-0005-0000-0000-00003B020000}"/>
    <cellStyle name="Ae_마곡보완_부산공장 현장설명(가스설비)_일산풍동 근린생활시설 내역서" xfId="573" xr:uid="{00000000-0005-0000-0000-00003C020000}"/>
    <cellStyle name="Åë_마곡보완_부산공장 현장설명(가스설비)_일산풍동 근린생활시설 내역서" xfId="574" xr:uid="{00000000-0005-0000-0000-00003D020000}"/>
    <cellStyle name="Ae_마곡보완_부산공장 현장설명(가스설비)_일산풍동 근린생활시설 내역서_일산풍동 근린생활시설 내역서" xfId="575" xr:uid="{00000000-0005-0000-0000-00003E020000}"/>
    <cellStyle name="Åë_마곡보완_부산공장 현장설명(가스설비)_일산풍동 근린생활시설 내역서_일산풍동 근린생활시설 내역서" xfId="576" xr:uid="{00000000-0005-0000-0000-00003F020000}"/>
    <cellStyle name="Ae_마곡보완_부산덕천동롯데아파트(환경ENG)" xfId="577" xr:uid="{00000000-0005-0000-0000-000040020000}"/>
    <cellStyle name="Åë_마곡보완_부산덕천동롯데아파트(환경ENG)" xfId="578" xr:uid="{00000000-0005-0000-0000-000041020000}"/>
    <cellStyle name="Ae_마곡보완_부산덕천동롯데아파트(환경ENG)_견적내역" xfId="579" xr:uid="{00000000-0005-0000-0000-000042020000}"/>
    <cellStyle name="Åë_마곡보완_부산덕천동롯데아파트(환경ENG)_견적내역" xfId="580" xr:uid="{00000000-0005-0000-0000-000043020000}"/>
    <cellStyle name="Ae_마곡보완_부산덕천동롯데아파트(환경ENG)_견적내역(제출용)" xfId="581" xr:uid="{00000000-0005-0000-0000-000044020000}"/>
    <cellStyle name="Åë_마곡보완_부산덕천동롯데아파트(환경ENG)_견적내역(제출용)" xfId="582" xr:uid="{00000000-0005-0000-0000-000045020000}"/>
    <cellStyle name="Ae_마곡보완_부산덕천동롯데아파트(환경ENG)_견적내역(제출용)_일산풍동 근린생활시설 내역서" xfId="583" xr:uid="{00000000-0005-0000-0000-000046020000}"/>
    <cellStyle name="Åë_마곡보완_부산덕천동롯데아파트(환경ENG)_견적내역(제출용)_일산풍동 근린생활시설 내역서" xfId="584" xr:uid="{00000000-0005-0000-0000-000047020000}"/>
    <cellStyle name="Ae_마곡보완_부산덕천동롯데아파트(환경ENG)_견적내역(제출용)_일산풍동 근린생활시설 내역서_일산풍동 근린생활시설 내역서" xfId="585" xr:uid="{00000000-0005-0000-0000-000048020000}"/>
    <cellStyle name="Åë_마곡보완_부산덕천동롯데아파트(환경ENG)_견적내역(제출용)_일산풍동 근린생활시설 내역서_일산풍동 근린생활시설 내역서" xfId="586" xr:uid="{00000000-0005-0000-0000-000049020000}"/>
    <cellStyle name="Ae_마곡보완_부산덕천동롯데아파트(환경ENG)_견적내역_일산풍동 근린생활시설 내역서" xfId="587" xr:uid="{00000000-0005-0000-0000-00004A020000}"/>
    <cellStyle name="Åë_마곡보완_부산덕천동롯데아파트(환경ENG)_견적내역_일산풍동 근린생활시설 내역서" xfId="588" xr:uid="{00000000-0005-0000-0000-00004B020000}"/>
    <cellStyle name="Ae_마곡보완_부산덕천동롯데아파트(환경ENG)_견적내역_일산풍동 근린생활시설 내역서_일산풍동 근린생활시설 내역서" xfId="589" xr:uid="{00000000-0005-0000-0000-00004C020000}"/>
    <cellStyle name="Åë_마곡보완_부산덕천동롯데아파트(환경ENG)_견적내역_일산풍동 근린생활시설 내역서_일산풍동 근린생활시설 내역서" xfId="590" xr:uid="{00000000-0005-0000-0000-00004D020000}"/>
    <cellStyle name="Ae_마곡보완_부산덕천동롯데아파트(환경ENG)_일산풍동 근린생활시설 내역서" xfId="591" xr:uid="{00000000-0005-0000-0000-00004E020000}"/>
    <cellStyle name="Åë_마곡보완_부산덕천동롯데아파트(환경ENG)_일산풍동 근린생활시설 내역서" xfId="592" xr:uid="{00000000-0005-0000-0000-00004F020000}"/>
    <cellStyle name="Ae_마곡보완_부산덕천동롯데아파트(환경ENG)_일산풍동 근린생활시설 내역서_일산풍동 근린생활시설 내역서" xfId="593" xr:uid="{00000000-0005-0000-0000-000050020000}"/>
    <cellStyle name="Åë_마곡보완_부산덕천동롯데아파트(환경ENG)_일산풍동 근린생활시설 내역서_일산풍동 근린생활시설 내역서" xfId="594" xr:uid="{00000000-0005-0000-0000-000051020000}"/>
    <cellStyle name="Ae_마곡보완_부산덕천동아파트(세경엔지니어링)" xfId="595" xr:uid="{00000000-0005-0000-0000-000052020000}"/>
    <cellStyle name="Åë_마곡보완_부산덕천동아파트(세경엔지니어링)" xfId="596" xr:uid="{00000000-0005-0000-0000-000053020000}"/>
    <cellStyle name="Ae_마곡보완_부산덕천동아파트(세경엔지니어링)_견적내역" xfId="597" xr:uid="{00000000-0005-0000-0000-000054020000}"/>
    <cellStyle name="Åë_마곡보완_부산덕천동아파트(세경엔지니어링)_견적내역" xfId="598" xr:uid="{00000000-0005-0000-0000-000055020000}"/>
    <cellStyle name="Ae_마곡보완_부산덕천동아파트(세경엔지니어링)_견적내역(제출용)" xfId="599" xr:uid="{00000000-0005-0000-0000-000056020000}"/>
    <cellStyle name="Åë_마곡보완_부산덕천동아파트(세경엔지니어링)_견적내역(제출용)" xfId="600" xr:uid="{00000000-0005-0000-0000-000057020000}"/>
    <cellStyle name="Ae_마곡보완_부산덕천동아파트(세경엔지니어링)_견적내역(제출용)_일산풍동 근린생활시설 내역서" xfId="601" xr:uid="{00000000-0005-0000-0000-000058020000}"/>
    <cellStyle name="Åë_마곡보완_부산덕천동아파트(세경엔지니어링)_견적내역(제출용)_일산풍동 근린생활시설 내역서" xfId="602" xr:uid="{00000000-0005-0000-0000-000059020000}"/>
    <cellStyle name="Ae_마곡보완_부산덕천동아파트(세경엔지니어링)_견적내역(제출용)_일산풍동 근린생활시설 내역서_일산풍동 근린생활시설 내역서" xfId="603" xr:uid="{00000000-0005-0000-0000-00005A020000}"/>
    <cellStyle name="Åë_마곡보완_부산덕천동아파트(세경엔지니어링)_견적내역(제출용)_일산풍동 근린생활시설 내역서_일산풍동 근린생활시설 내역서" xfId="604" xr:uid="{00000000-0005-0000-0000-00005B020000}"/>
    <cellStyle name="Ae_마곡보완_부산덕천동아파트(세경엔지니어링)_견적내역_일산풍동 근린생활시설 내역서" xfId="605" xr:uid="{00000000-0005-0000-0000-00005C020000}"/>
    <cellStyle name="Åë_마곡보완_부산덕천동아파트(세경엔지니어링)_견적내역_일산풍동 근린생활시설 내역서" xfId="606" xr:uid="{00000000-0005-0000-0000-00005D020000}"/>
    <cellStyle name="Ae_마곡보완_부산덕천동아파트(세경엔지니어링)_견적내역_일산풍동 근린생활시설 내역서_일산풍동 근린생활시설 내역서" xfId="607" xr:uid="{00000000-0005-0000-0000-00005E020000}"/>
    <cellStyle name="Åë_마곡보완_부산덕천동아파트(세경엔지니어링)_견적내역_일산풍동 근린생활시설 내역서_일산풍동 근린생활시설 내역서" xfId="608" xr:uid="{00000000-0005-0000-0000-00005F020000}"/>
    <cellStyle name="Ae_마곡보완_부산덕천동아파트(세경엔지니어링)_일산풍동 근린생활시설 내역서" xfId="609" xr:uid="{00000000-0005-0000-0000-000060020000}"/>
    <cellStyle name="Åë_마곡보완_부산덕천동아파트(세경엔지니어링)_일산풍동 근린생활시설 내역서" xfId="610" xr:uid="{00000000-0005-0000-0000-000061020000}"/>
    <cellStyle name="Ae_마곡보완_부산덕천동아파트(세경엔지니어링)_일산풍동 근린생활시설 내역서_일산풍동 근린생활시설 내역서" xfId="611" xr:uid="{00000000-0005-0000-0000-000062020000}"/>
    <cellStyle name="Åë_마곡보완_부산덕천동아파트(세경엔지니어링)_일산풍동 근린생활시설 내역서_일산풍동 근린생활시설 내역서" xfId="612" xr:uid="{00000000-0005-0000-0000-000063020000}"/>
    <cellStyle name="Ae_마곡보완_아파트 평당단가 비교" xfId="613" xr:uid="{00000000-0005-0000-0000-000064020000}"/>
    <cellStyle name="Åë_마곡보완_아파트 평당단가 비교" xfId="614" xr:uid="{00000000-0005-0000-0000-000065020000}"/>
    <cellStyle name="Ae_마곡보완_아파트 평당단가 비교_일산풍동 근린생활시설 내역서" xfId="615" xr:uid="{00000000-0005-0000-0000-000066020000}"/>
    <cellStyle name="Åë_마곡보완_아파트 평당단가 비교_일산풍동 근린생활시설 내역서" xfId="616" xr:uid="{00000000-0005-0000-0000-000067020000}"/>
    <cellStyle name="Ae_마곡보완_아파트 평당단가 비교_일산풍동 근린생활시설 내역서_일산풍동 근린생활시설 내역서" xfId="617" xr:uid="{00000000-0005-0000-0000-000068020000}"/>
    <cellStyle name="Åë_마곡보완_아파트 평당단가 비교_일산풍동 근린생활시설 내역서_일산풍동 근린생활시설 내역서" xfId="618" xr:uid="{00000000-0005-0000-0000-000069020000}"/>
    <cellStyle name="Ae_마곡보완_현장설명(가스설비)" xfId="619" xr:uid="{00000000-0005-0000-0000-00006A020000}"/>
    <cellStyle name="Åë_마곡보완_현장설명(가스설비)" xfId="620" xr:uid="{00000000-0005-0000-0000-00006B020000}"/>
    <cellStyle name="Ae_마곡보완_현장설명(가스설비)_견적내역" xfId="621" xr:uid="{00000000-0005-0000-0000-00006C020000}"/>
    <cellStyle name="Åë_마곡보완_현장설명(가스설비)_견적내역" xfId="622" xr:uid="{00000000-0005-0000-0000-00006D020000}"/>
    <cellStyle name="Ae_마곡보완_현장설명(가스설비)_견적내역(제출용)" xfId="623" xr:uid="{00000000-0005-0000-0000-00006E020000}"/>
    <cellStyle name="Åë_마곡보완_현장설명(가스설비)_견적내역(제출용)" xfId="624" xr:uid="{00000000-0005-0000-0000-00006F020000}"/>
    <cellStyle name="Ae_마곡보완_현장설명(가스설비)_견적내역(제출용)_일산풍동 근린생활시설 내역서" xfId="625" xr:uid="{00000000-0005-0000-0000-000070020000}"/>
    <cellStyle name="Åë_마곡보완_현장설명(가스설비)_견적내역(제출용)_일산풍동 근린생활시설 내역서" xfId="626" xr:uid="{00000000-0005-0000-0000-000071020000}"/>
    <cellStyle name="Ae_마곡보완_현장설명(가스설비)_견적내역(제출용)_일산풍동 근린생활시설 내역서_일산풍동 근린생활시설 내역서" xfId="627" xr:uid="{00000000-0005-0000-0000-000072020000}"/>
    <cellStyle name="Åë_마곡보완_현장설명(가스설비)_견적내역(제출용)_일산풍동 근린생활시설 내역서_일산풍동 근린생활시설 내역서" xfId="628" xr:uid="{00000000-0005-0000-0000-000073020000}"/>
    <cellStyle name="Ae_마곡보완_현장설명(가스설비)_견적내역_일산풍동 근린생활시설 내역서" xfId="629" xr:uid="{00000000-0005-0000-0000-000074020000}"/>
    <cellStyle name="Åë_마곡보완_현장설명(가스설비)_견적내역_일산풍동 근린생활시설 내역서" xfId="630" xr:uid="{00000000-0005-0000-0000-000075020000}"/>
    <cellStyle name="Ae_마곡보완_현장설명(가스설비)_견적내역_일산풍동 근린생활시설 내역서_일산풍동 근린생활시설 내역서" xfId="631" xr:uid="{00000000-0005-0000-0000-000076020000}"/>
    <cellStyle name="Åë_마곡보완_현장설명(가스설비)_견적내역_일산풍동 근린생활시설 내역서_일산풍동 근린생활시설 내역서" xfId="632" xr:uid="{00000000-0005-0000-0000-000077020000}"/>
    <cellStyle name="Ae_마곡보완_현장설명(가스설비)_일산풍동 근린생활시설 내역서" xfId="633" xr:uid="{00000000-0005-0000-0000-000078020000}"/>
    <cellStyle name="Åë_마곡보완_현장설명(가스설비)_일산풍동 근린생활시설 내역서" xfId="634" xr:uid="{00000000-0005-0000-0000-000079020000}"/>
    <cellStyle name="Ae_마곡보완_현장설명(가스설비)_일산풍동 근린생활시설 내역서_일산풍동 근린생활시설 내역서" xfId="635" xr:uid="{00000000-0005-0000-0000-00007A020000}"/>
    <cellStyle name="Åë_마곡보완_현장설명(가스설비)_일산풍동 근린생활시설 내역서_일산풍동 근린생활시설 내역서" xfId="636" xr:uid="{00000000-0005-0000-0000-00007B020000}"/>
    <cellStyle name="Ae_마곡보완_현장설명(기계설비)" xfId="637" xr:uid="{00000000-0005-0000-0000-00007C020000}"/>
    <cellStyle name="Åë_마곡보완_현장설명(기계설비)" xfId="638" xr:uid="{00000000-0005-0000-0000-00007D020000}"/>
    <cellStyle name="Ae_마곡보완_현장설명(기계설비)_견적내역" xfId="639" xr:uid="{00000000-0005-0000-0000-00007E020000}"/>
    <cellStyle name="Åë_마곡보완_현장설명(기계설비)_견적내역" xfId="640" xr:uid="{00000000-0005-0000-0000-00007F020000}"/>
    <cellStyle name="Ae_마곡보완_현장설명(기계설비)_견적내역(제출용)" xfId="641" xr:uid="{00000000-0005-0000-0000-000080020000}"/>
    <cellStyle name="Åë_마곡보완_현장설명(기계설비)_견적내역(제출용)" xfId="642" xr:uid="{00000000-0005-0000-0000-000081020000}"/>
    <cellStyle name="Ae_마곡보완_현장설명(기계설비)_견적내역(제출용)_일산풍동 근린생활시설 내역서" xfId="643" xr:uid="{00000000-0005-0000-0000-000082020000}"/>
    <cellStyle name="Åë_마곡보완_현장설명(기계설비)_견적내역(제출용)_일산풍동 근린생활시설 내역서" xfId="644" xr:uid="{00000000-0005-0000-0000-000083020000}"/>
    <cellStyle name="Ae_마곡보완_현장설명(기계설비)_견적내역(제출용)_일산풍동 근린생활시설 내역서_일산풍동 근린생활시설 내역서" xfId="645" xr:uid="{00000000-0005-0000-0000-000084020000}"/>
    <cellStyle name="Åë_마곡보완_현장설명(기계설비)_견적내역(제출용)_일산풍동 근린생활시설 내역서_일산풍동 근린생활시설 내역서" xfId="646" xr:uid="{00000000-0005-0000-0000-000085020000}"/>
    <cellStyle name="Ae_마곡보완_현장설명(기계설비)_견적내역_일산풍동 근린생활시설 내역서" xfId="647" xr:uid="{00000000-0005-0000-0000-000086020000}"/>
    <cellStyle name="Åë_마곡보완_현장설명(기계설비)_견적내역_일산풍동 근린생활시설 내역서" xfId="648" xr:uid="{00000000-0005-0000-0000-000087020000}"/>
    <cellStyle name="Ae_마곡보완_현장설명(기계설비)_견적내역_일산풍동 근린생활시설 내역서_일산풍동 근린생활시설 내역서" xfId="649" xr:uid="{00000000-0005-0000-0000-000088020000}"/>
    <cellStyle name="Åë_마곡보완_현장설명(기계설비)_견적내역_일산풍동 근린생활시설 내역서_일산풍동 근린생활시설 내역서" xfId="650" xr:uid="{00000000-0005-0000-0000-000089020000}"/>
    <cellStyle name="Ae_마곡보완_현장설명(기계설비)_일산풍동 근린생활시설 내역서" xfId="651" xr:uid="{00000000-0005-0000-0000-00008A020000}"/>
    <cellStyle name="Åë_마곡보완_현장설명(기계설비)_일산풍동 근린생활시설 내역서" xfId="652" xr:uid="{00000000-0005-0000-0000-00008B020000}"/>
    <cellStyle name="Ae_마곡보완_현장설명(기계설비)_일산풍동 근린생활시설 내역서_일산풍동 근린생활시설 내역서" xfId="653" xr:uid="{00000000-0005-0000-0000-00008C020000}"/>
    <cellStyle name="Åë_마곡보완_현장설명(기계설비)_일산풍동 근린생활시설 내역서_일산풍동 근린생활시설 내역서" xfId="654" xr:uid="{00000000-0005-0000-0000-00008D020000}"/>
    <cellStyle name="Ae_부산공장 현장설명(가스설비)" xfId="655" xr:uid="{00000000-0005-0000-0000-00008E020000}"/>
    <cellStyle name="Åë_부산공장 현장설명(가스설비)" xfId="656" xr:uid="{00000000-0005-0000-0000-00008F020000}"/>
    <cellStyle name="Ae_부산공장 현장설명(가스설비)_견적내역" xfId="657" xr:uid="{00000000-0005-0000-0000-000090020000}"/>
    <cellStyle name="Åë_부산공장 현장설명(가스설비)_견적내역" xfId="658" xr:uid="{00000000-0005-0000-0000-000091020000}"/>
    <cellStyle name="Ae_부산공장 현장설명(가스설비)_견적내역(제출용)" xfId="659" xr:uid="{00000000-0005-0000-0000-000092020000}"/>
    <cellStyle name="Åë_부산공장 현장설명(가스설비)_견적내역(제출용)" xfId="660" xr:uid="{00000000-0005-0000-0000-000093020000}"/>
    <cellStyle name="Ae_부산공장 현장설명(가스설비)_견적내역(제출용)_일산풍동 근린생활시설 내역서" xfId="661" xr:uid="{00000000-0005-0000-0000-000094020000}"/>
    <cellStyle name="Åë_부산공장 현장설명(가스설비)_견적내역(제출용)_일산풍동 근린생활시설 내역서" xfId="662" xr:uid="{00000000-0005-0000-0000-000095020000}"/>
    <cellStyle name="Ae_부산공장 현장설명(가스설비)_견적내역(제출용)_일산풍동 근린생활시설 내역서_일산풍동 근린생활시설 내역서" xfId="663" xr:uid="{00000000-0005-0000-0000-000096020000}"/>
    <cellStyle name="Åë_부산공장 현장설명(가스설비)_견적내역(제출용)_일산풍동 근린생활시설 내역서_일산풍동 근린생활시설 내역서" xfId="664" xr:uid="{00000000-0005-0000-0000-000097020000}"/>
    <cellStyle name="Ae_부산공장 현장설명(가스설비)_견적내역_일산풍동 근린생활시설 내역서" xfId="665" xr:uid="{00000000-0005-0000-0000-000098020000}"/>
    <cellStyle name="Åë_부산공장 현장설명(가스설비)_견적내역_일산풍동 근린생활시설 내역서" xfId="666" xr:uid="{00000000-0005-0000-0000-000099020000}"/>
    <cellStyle name="Ae_부산공장 현장설명(가스설비)_견적내역_일산풍동 근린생활시설 내역서_일산풍동 근린생활시설 내역서" xfId="667" xr:uid="{00000000-0005-0000-0000-00009A020000}"/>
    <cellStyle name="Åë_부산공장 현장설명(가스설비)_견적내역_일산풍동 근린생활시설 내역서_일산풍동 근린생활시설 내역서" xfId="668" xr:uid="{00000000-0005-0000-0000-00009B020000}"/>
    <cellStyle name="Ae_부산공장 현장설명(가스설비)_일산풍동 근린생활시설 내역서" xfId="669" xr:uid="{00000000-0005-0000-0000-00009C020000}"/>
    <cellStyle name="Åë_부산공장 현장설명(가스설비)_일산풍동 근린생활시설 내역서" xfId="670" xr:uid="{00000000-0005-0000-0000-00009D020000}"/>
    <cellStyle name="Ae_부산공장 현장설명(가스설비)_일산풍동 근린생활시설 내역서_일산풍동 근린생활시설 내역서" xfId="671" xr:uid="{00000000-0005-0000-0000-00009E020000}"/>
    <cellStyle name="Åë_부산공장 현장설명(가스설비)_일산풍동 근린생활시설 내역서_일산풍동 근린생활시설 내역서" xfId="672" xr:uid="{00000000-0005-0000-0000-00009F020000}"/>
    <cellStyle name="Ae_부산덕천동롯데아파트(환경ENG)" xfId="673" xr:uid="{00000000-0005-0000-0000-0000A0020000}"/>
    <cellStyle name="Åë_부산덕천동롯데아파트(환경ENG)" xfId="674" xr:uid="{00000000-0005-0000-0000-0000A1020000}"/>
    <cellStyle name="Ae_부산덕천동롯데아파트(환경ENG)_견적내역" xfId="675" xr:uid="{00000000-0005-0000-0000-0000A2020000}"/>
    <cellStyle name="Åë_부산덕천동롯데아파트(환경ENG)_견적내역" xfId="676" xr:uid="{00000000-0005-0000-0000-0000A3020000}"/>
    <cellStyle name="Ae_부산덕천동롯데아파트(환경ENG)_견적내역(제출용)" xfId="677" xr:uid="{00000000-0005-0000-0000-0000A4020000}"/>
    <cellStyle name="Åë_부산덕천동롯데아파트(환경ENG)_견적내역(제출용)" xfId="678" xr:uid="{00000000-0005-0000-0000-0000A5020000}"/>
    <cellStyle name="Ae_부산덕천동롯데아파트(환경ENG)_견적내역(제출용)_일산풍동 근린생활시설 내역서" xfId="679" xr:uid="{00000000-0005-0000-0000-0000A6020000}"/>
    <cellStyle name="Åë_부산덕천동롯데아파트(환경ENG)_견적내역(제출용)_일산풍동 근린생활시설 내역서" xfId="680" xr:uid="{00000000-0005-0000-0000-0000A7020000}"/>
    <cellStyle name="Ae_부산덕천동롯데아파트(환경ENG)_견적내역(제출용)_일산풍동 근린생활시설 내역서_일산풍동 근린생활시설 내역서" xfId="681" xr:uid="{00000000-0005-0000-0000-0000A8020000}"/>
    <cellStyle name="Åë_부산덕천동롯데아파트(환경ENG)_견적내역(제출용)_일산풍동 근린생활시설 내역서_일산풍동 근린생활시설 내역서" xfId="682" xr:uid="{00000000-0005-0000-0000-0000A9020000}"/>
    <cellStyle name="Ae_부산덕천동롯데아파트(환경ENG)_견적내역_일산풍동 근린생활시설 내역서" xfId="683" xr:uid="{00000000-0005-0000-0000-0000AA020000}"/>
    <cellStyle name="Åë_부산덕천동롯데아파트(환경ENG)_견적내역_일산풍동 근린생활시설 내역서" xfId="684" xr:uid="{00000000-0005-0000-0000-0000AB020000}"/>
    <cellStyle name="Ae_부산덕천동롯데아파트(환경ENG)_견적내역_일산풍동 근린생활시설 내역서_일산풍동 근린생활시설 내역서" xfId="685" xr:uid="{00000000-0005-0000-0000-0000AC020000}"/>
    <cellStyle name="Åë_부산덕천동롯데아파트(환경ENG)_견적내역_일산풍동 근린생활시설 내역서_일산풍동 근린생활시설 내역서" xfId="686" xr:uid="{00000000-0005-0000-0000-0000AD020000}"/>
    <cellStyle name="Ae_부산덕천동롯데아파트(환경ENG)_일산풍동 근린생활시설 내역서" xfId="687" xr:uid="{00000000-0005-0000-0000-0000AE020000}"/>
    <cellStyle name="Åë_부산덕천동롯데아파트(환경ENG)_일산풍동 근린생활시설 내역서" xfId="688" xr:uid="{00000000-0005-0000-0000-0000AF020000}"/>
    <cellStyle name="Ae_부산덕천동롯데아파트(환경ENG)_일산풍동 근린생활시설 내역서_일산풍동 근린생활시설 내역서" xfId="689" xr:uid="{00000000-0005-0000-0000-0000B0020000}"/>
    <cellStyle name="Åë_부산덕천동롯데아파트(환경ENG)_일산풍동 근린생활시설 내역서_일산풍동 근린생활시설 내역서" xfId="690" xr:uid="{00000000-0005-0000-0000-0000B1020000}"/>
    <cellStyle name="Ae_부산덕천동아파트(세경엔지니어링)" xfId="691" xr:uid="{00000000-0005-0000-0000-0000B2020000}"/>
    <cellStyle name="Åë_부산덕천동아파트(세경엔지니어링)" xfId="692" xr:uid="{00000000-0005-0000-0000-0000B3020000}"/>
    <cellStyle name="Ae_부산덕천동아파트(세경엔지니어링)_견적내역" xfId="693" xr:uid="{00000000-0005-0000-0000-0000B4020000}"/>
    <cellStyle name="Åë_부산덕천동아파트(세경엔지니어링)_견적내역" xfId="694" xr:uid="{00000000-0005-0000-0000-0000B5020000}"/>
    <cellStyle name="Ae_부산덕천동아파트(세경엔지니어링)_견적내역(제출용)" xfId="695" xr:uid="{00000000-0005-0000-0000-0000B6020000}"/>
    <cellStyle name="Åë_부산덕천동아파트(세경엔지니어링)_견적내역(제출용)" xfId="696" xr:uid="{00000000-0005-0000-0000-0000B7020000}"/>
    <cellStyle name="Ae_부산덕천동아파트(세경엔지니어링)_견적내역(제출용)_일산풍동 근린생활시설 내역서" xfId="697" xr:uid="{00000000-0005-0000-0000-0000B8020000}"/>
    <cellStyle name="Åë_부산덕천동아파트(세경엔지니어링)_견적내역(제출용)_일산풍동 근린생활시설 내역서" xfId="698" xr:uid="{00000000-0005-0000-0000-0000B9020000}"/>
    <cellStyle name="Ae_부산덕천동아파트(세경엔지니어링)_견적내역(제출용)_일산풍동 근린생활시설 내역서_일산풍동 근린생활시설 내역서" xfId="699" xr:uid="{00000000-0005-0000-0000-0000BA020000}"/>
    <cellStyle name="Åë_부산덕천동아파트(세경엔지니어링)_견적내역(제출용)_일산풍동 근린생활시설 내역서_일산풍동 근린생활시설 내역서" xfId="700" xr:uid="{00000000-0005-0000-0000-0000BB020000}"/>
    <cellStyle name="Ae_부산덕천동아파트(세경엔지니어링)_견적내역_일산풍동 근린생활시설 내역서" xfId="701" xr:uid="{00000000-0005-0000-0000-0000BC020000}"/>
    <cellStyle name="Åë_부산덕천동아파트(세경엔지니어링)_견적내역_일산풍동 근린생활시설 내역서" xfId="702" xr:uid="{00000000-0005-0000-0000-0000BD020000}"/>
    <cellStyle name="Ae_부산덕천동아파트(세경엔지니어링)_견적내역_일산풍동 근린생활시설 내역서_일산풍동 근린생활시설 내역서" xfId="703" xr:uid="{00000000-0005-0000-0000-0000BE020000}"/>
    <cellStyle name="Åë_부산덕천동아파트(세경엔지니어링)_견적내역_일산풍동 근린생활시설 내역서_일산풍동 근린생활시설 내역서" xfId="704" xr:uid="{00000000-0005-0000-0000-0000BF020000}"/>
    <cellStyle name="Ae_부산덕천동아파트(세경엔지니어링)_일산풍동 근린생활시설 내역서" xfId="705" xr:uid="{00000000-0005-0000-0000-0000C0020000}"/>
    <cellStyle name="Åë_부산덕천동아파트(세경엔지니어링)_일산풍동 근린생활시설 내역서" xfId="706" xr:uid="{00000000-0005-0000-0000-0000C1020000}"/>
    <cellStyle name="Ae_부산덕천동아파트(세경엔지니어링)_일산풍동 근린생활시설 내역서_일산풍동 근린생활시설 내역서" xfId="707" xr:uid="{00000000-0005-0000-0000-0000C2020000}"/>
    <cellStyle name="Åë_부산덕천동아파트(세경엔지니어링)_일산풍동 근린생활시설 내역서_일산풍동 근린생활시설 내역서" xfId="708" xr:uid="{00000000-0005-0000-0000-0000C3020000}"/>
    <cellStyle name="Ae_아파트 평당단가 비교" xfId="709" xr:uid="{00000000-0005-0000-0000-0000C4020000}"/>
    <cellStyle name="Åë_아파트 평당단가 비교" xfId="710" xr:uid="{00000000-0005-0000-0000-0000C5020000}"/>
    <cellStyle name="Ae_아파트 평당단가 비교_일산풍동 근린생활시설 내역서" xfId="711" xr:uid="{00000000-0005-0000-0000-0000C6020000}"/>
    <cellStyle name="Åë_아파트 평당단가 비교_일산풍동 근린생활시설 내역서" xfId="712" xr:uid="{00000000-0005-0000-0000-0000C7020000}"/>
    <cellStyle name="Ae_아파트 평당단가 비교_일산풍동 근린생활시설 내역서_일산풍동 근린생활시설 내역서" xfId="713" xr:uid="{00000000-0005-0000-0000-0000C8020000}"/>
    <cellStyle name="Åë_아파트 평당단가 비교_일산풍동 근린생활시설 내역서_일산풍동 근린생활시설 내역서" xfId="714" xr:uid="{00000000-0005-0000-0000-0000C9020000}"/>
    <cellStyle name="Ae_현장설명(가스설비)" xfId="715" xr:uid="{00000000-0005-0000-0000-0000CA020000}"/>
    <cellStyle name="Åë_현장설명(가스설비)" xfId="716" xr:uid="{00000000-0005-0000-0000-0000CB020000}"/>
    <cellStyle name="Ae_현장설명(가스설비)_견적내역" xfId="717" xr:uid="{00000000-0005-0000-0000-0000CC020000}"/>
    <cellStyle name="Åë_현장설명(가스설비)_견적내역" xfId="718" xr:uid="{00000000-0005-0000-0000-0000CD020000}"/>
    <cellStyle name="Ae_현장설명(가스설비)_견적내역(제출용)" xfId="719" xr:uid="{00000000-0005-0000-0000-0000CE020000}"/>
    <cellStyle name="Åë_현장설명(가스설비)_견적내역(제출용)" xfId="720" xr:uid="{00000000-0005-0000-0000-0000CF020000}"/>
    <cellStyle name="Ae_현장설명(가스설비)_견적내역(제출용)_일산풍동 근린생활시설 내역서" xfId="721" xr:uid="{00000000-0005-0000-0000-0000D0020000}"/>
    <cellStyle name="Åë_현장설명(가스설비)_견적내역(제출용)_일산풍동 근린생활시설 내역서" xfId="722" xr:uid="{00000000-0005-0000-0000-0000D1020000}"/>
    <cellStyle name="Ae_현장설명(가스설비)_견적내역(제출용)_일산풍동 근린생활시설 내역서_일산풍동 근린생활시설 내역서" xfId="723" xr:uid="{00000000-0005-0000-0000-0000D2020000}"/>
    <cellStyle name="Åë_현장설명(가스설비)_견적내역(제출용)_일산풍동 근린생활시설 내역서_일산풍동 근린생활시설 내역서" xfId="724" xr:uid="{00000000-0005-0000-0000-0000D3020000}"/>
    <cellStyle name="Ae_현장설명(가스설비)_견적내역_일산풍동 근린생활시설 내역서" xfId="725" xr:uid="{00000000-0005-0000-0000-0000D4020000}"/>
    <cellStyle name="Åë_현장설명(가스설비)_견적내역_일산풍동 근린생활시설 내역서" xfId="726" xr:uid="{00000000-0005-0000-0000-0000D5020000}"/>
    <cellStyle name="Ae_현장설명(가스설비)_견적내역_일산풍동 근린생활시설 내역서_일산풍동 근린생활시설 내역서" xfId="727" xr:uid="{00000000-0005-0000-0000-0000D6020000}"/>
    <cellStyle name="Åë_현장설명(가스설비)_견적내역_일산풍동 근린생활시설 내역서_일산풍동 근린생활시설 내역서" xfId="728" xr:uid="{00000000-0005-0000-0000-0000D7020000}"/>
    <cellStyle name="Ae_현장설명(가스설비)_일산풍동 근린생활시설 내역서" xfId="729" xr:uid="{00000000-0005-0000-0000-0000D8020000}"/>
    <cellStyle name="Åë_현장설명(가스설비)_일산풍동 근린생활시설 내역서" xfId="730" xr:uid="{00000000-0005-0000-0000-0000D9020000}"/>
    <cellStyle name="Ae_현장설명(가스설비)_일산풍동 근린생활시설 내역서_일산풍동 근린생활시설 내역서" xfId="731" xr:uid="{00000000-0005-0000-0000-0000DA020000}"/>
    <cellStyle name="Åë_현장설명(가스설비)_일산풍동 근린생활시설 내역서_일산풍동 근린생활시설 내역서" xfId="732" xr:uid="{00000000-0005-0000-0000-0000DB020000}"/>
    <cellStyle name="Ae_현장설명(기계설비)" xfId="733" xr:uid="{00000000-0005-0000-0000-0000DC020000}"/>
    <cellStyle name="Åë_현장설명(기계설비)" xfId="734" xr:uid="{00000000-0005-0000-0000-0000DD020000}"/>
    <cellStyle name="Ae_현장설명(기계설비)_견적내역" xfId="735" xr:uid="{00000000-0005-0000-0000-0000DE020000}"/>
    <cellStyle name="Åë_현장설명(기계설비)_견적내역" xfId="736" xr:uid="{00000000-0005-0000-0000-0000DF020000}"/>
    <cellStyle name="Ae_현장설명(기계설비)_견적내역(제출용)" xfId="737" xr:uid="{00000000-0005-0000-0000-0000E0020000}"/>
    <cellStyle name="Åë_현장설명(기계설비)_견적내역(제출용)" xfId="738" xr:uid="{00000000-0005-0000-0000-0000E1020000}"/>
    <cellStyle name="Ae_현장설명(기계설비)_견적내역(제출용)_일산풍동 근린생활시설 내역서" xfId="739" xr:uid="{00000000-0005-0000-0000-0000E2020000}"/>
    <cellStyle name="Åë_현장설명(기계설비)_견적내역(제출용)_일산풍동 근린생활시설 내역서" xfId="740" xr:uid="{00000000-0005-0000-0000-0000E3020000}"/>
    <cellStyle name="Ae_현장설명(기계설비)_견적내역(제출용)_일산풍동 근린생활시설 내역서_일산풍동 근린생활시설 내역서" xfId="741" xr:uid="{00000000-0005-0000-0000-0000E4020000}"/>
    <cellStyle name="Åë_현장설명(기계설비)_견적내역(제출용)_일산풍동 근린생활시설 내역서_일산풍동 근린생활시설 내역서" xfId="742" xr:uid="{00000000-0005-0000-0000-0000E5020000}"/>
    <cellStyle name="Ae_현장설명(기계설비)_견적내역_일산풍동 근린생활시설 내역서" xfId="743" xr:uid="{00000000-0005-0000-0000-0000E6020000}"/>
    <cellStyle name="Åë_현장설명(기계설비)_견적내역_일산풍동 근린생활시설 내역서" xfId="744" xr:uid="{00000000-0005-0000-0000-0000E7020000}"/>
    <cellStyle name="Ae_현장설명(기계설비)_견적내역_일산풍동 근린생활시설 내역서_일산풍동 근린생활시설 내역서" xfId="745" xr:uid="{00000000-0005-0000-0000-0000E8020000}"/>
    <cellStyle name="Åë_현장설명(기계설비)_견적내역_일산풍동 근린생활시설 내역서_일산풍동 근린생활시설 내역서" xfId="746" xr:uid="{00000000-0005-0000-0000-0000E9020000}"/>
    <cellStyle name="Ae_현장설명(기계설비)_일산풍동 근린생활시설 내역서" xfId="747" xr:uid="{00000000-0005-0000-0000-0000EA020000}"/>
    <cellStyle name="Åë_현장설명(기계설비)_일산풍동 근린생활시설 내역서" xfId="748" xr:uid="{00000000-0005-0000-0000-0000EB020000}"/>
    <cellStyle name="Ae_현장설명(기계설비)_일산풍동 근린생활시설 내역서_일산풍동 근린생활시설 내역서" xfId="749" xr:uid="{00000000-0005-0000-0000-0000EC020000}"/>
    <cellStyle name="Åë_현장설명(기계설비)_일산풍동 근린생활시설 내역서_일산풍동 근린생활시설 내역서" xfId="750" xr:uid="{00000000-0005-0000-0000-0000ED020000}"/>
    <cellStyle name="Aee­ [" xfId="751" xr:uid="{00000000-0005-0000-0000-0000EE020000}"/>
    <cellStyle name="Åëè­ [" xfId="752" xr:uid="{00000000-0005-0000-0000-0000EF020000}"/>
    <cellStyle name="Aee­ [_광주공장 실행예산(기계최종)" xfId="753" xr:uid="{00000000-0005-0000-0000-0000F0020000}"/>
    <cellStyle name="Åëè­ [_광주공장 실행예산(기계최종)" xfId="754" xr:uid="{00000000-0005-0000-0000-0000F1020000}"/>
    <cellStyle name="Aee­ [_광주공장 실행예산(기계최종)_견적내역" xfId="755" xr:uid="{00000000-0005-0000-0000-0000F2020000}"/>
    <cellStyle name="Åëè­ [_광주공장 실행예산(기계최종)_견적내역" xfId="756" xr:uid="{00000000-0005-0000-0000-0000F3020000}"/>
    <cellStyle name="Aee­ [_광주공장 실행예산(기계최종)_견적내역(제출용)" xfId="757" xr:uid="{00000000-0005-0000-0000-0000F4020000}"/>
    <cellStyle name="Åëè­ [_광주공장 실행예산(기계최종)_견적내역(제출용)" xfId="758" xr:uid="{00000000-0005-0000-0000-0000F5020000}"/>
    <cellStyle name="Aee­ [_광주공장 실행예산(기계최종)_견적내역(제출용)_일산풍동 근린생활시설 내역서" xfId="759" xr:uid="{00000000-0005-0000-0000-0000F6020000}"/>
    <cellStyle name="Åëè­ [_광주공장 실행예산(기계최종)_견적내역(제출용)_일산풍동 근린생활시설 내역서" xfId="760" xr:uid="{00000000-0005-0000-0000-0000F7020000}"/>
    <cellStyle name="Aee­ [_광주공장 실행예산(기계최종)_견적내역(제출용)_일산풍동 근린생활시설 내역서_일산풍동 근린생활시설 내역서" xfId="761" xr:uid="{00000000-0005-0000-0000-0000F8020000}"/>
    <cellStyle name="Åëè­ [_광주공장 실행예산(기계최종)_견적내역(제출용)_일산풍동 근린생활시설 내역서_일산풍동 근린생활시설 내역서" xfId="762" xr:uid="{00000000-0005-0000-0000-0000F9020000}"/>
    <cellStyle name="Aee­ [_광주공장 실행예산(기계최종)_견적내역_일산풍동 근린생활시설 내역서" xfId="763" xr:uid="{00000000-0005-0000-0000-0000FA020000}"/>
    <cellStyle name="Åëè­ [_광주공장 실행예산(기계최종)_견적내역_일산풍동 근린생활시설 내역서" xfId="764" xr:uid="{00000000-0005-0000-0000-0000FB020000}"/>
    <cellStyle name="Aee­ [_광주공장 실행예산(기계최종)_견적내역_일산풍동 근린생활시설 내역서_일산풍동 근린생활시설 내역서" xfId="765" xr:uid="{00000000-0005-0000-0000-0000FC020000}"/>
    <cellStyle name="Åëè­ [_광주공장 실행예산(기계최종)_견적내역_일산풍동 근린생활시설 내역서_일산풍동 근린생활시설 내역서" xfId="766" xr:uid="{00000000-0005-0000-0000-0000FD020000}"/>
    <cellStyle name="Aee­ [_광주공장 실행예산(기계최종)_일산풍동 근린생활시설 내역서" xfId="767" xr:uid="{00000000-0005-0000-0000-0000FE020000}"/>
    <cellStyle name="Åëè­ [_광주공장 실행예산(기계최종)_일산풍동 근린생활시설 내역서" xfId="768" xr:uid="{00000000-0005-0000-0000-0000FF020000}"/>
    <cellStyle name="Aee­ [_광주공장 실행예산(기계최종)_일산풍동 근린생활시설 내역서_일산풍동 근린생활시설 내역서" xfId="769" xr:uid="{00000000-0005-0000-0000-000000030000}"/>
    <cellStyle name="Åëè­ [_광주공장 실행예산(기계최종)_일산풍동 근린생활시설 내역서_일산풍동 근린생활시설 내역서" xfId="770" xr:uid="{00000000-0005-0000-0000-000001030000}"/>
    <cellStyle name="Aee­ [_광주공장(대비1218)" xfId="771" xr:uid="{00000000-0005-0000-0000-000002030000}"/>
    <cellStyle name="Åëè­ [_광주공장(대비1218)" xfId="772" xr:uid="{00000000-0005-0000-0000-000003030000}"/>
    <cellStyle name="Aee­ [_광주공장(대비1218)_견적내역" xfId="773" xr:uid="{00000000-0005-0000-0000-000004030000}"/>
    <cellStyle name="Åëè­ [_광주공장(대비1218)_견적내역" xfId="774" xr:uid="{00000000-0005-0000-0000-000005030000}"/>
    <cellStyle name="Aee­ [_광주공장(대비1218)_견적내역(제출용)" xfId="775" xr:uid="{00000000-0005-0000-0000-000006030000}"/>
    <cellStyle name="Åëè­ [_광주공장(대비1218)_견적내역(제출용)" xfId="776" xr:uid="{00000000-0005-0000-0000-000007030000}"/>
    <cellStyle name="Aee­ [_광주공장(대비1218)_견적내역(제출용)_일산풍동 근린생활시설 내역서" xfId="777" xr:uid="{00000000-0005-0000-0000-000008030000}"/>
    <cellStyle name="Åëè­ [_광주공장(대비1218)_견적내역(제출용)_일산풍동 근린생활시설 내역서" xfId="778" xr:uid="{00000000-0005-0000-0000-000009030000}"/>
    <cellStyle name="Aee­ [_광주공장(대비1218)_견적내역(제출용)_일산풍동 근린생활시설 내역서_일산풍동 근린생활시설 내역서" xfId="779" xr:uid="{00000000-0005-0000-0000-00000A030000}"/>
    <cellStyle name="Åëè­ [_광주공장(대비1218)_견적내역(제출용)_일산풍동 근린생활시설 내역서_일산풍동 근린생활시설 내역서" xfId="780" xr:uid="{00000000-0005-0000-0000-00000B030000}"/>
    <cellStyle name="Aee­ [_광주공장(대비1218)_견적내역_일산풍동 근린생활시설 내역서" xfId="781" xr:uid="{00000000-0005-0000-0000-00000C030000}"/>
    <cellStyle name="Åëè­ [_광주공장(대비1218)_견적내역_일산풍동 근린생활시설 내역서" xfId="782" xr:uid="{00000000-0005-0000-0000-00000D030000}"/>
    <cellStyle name="Aee­ [_광주공장(대비1218)_견적내역_일산풍동 근린생활시설 내역서_일산풍동 근린생활시설 내역서" xfId="783" xr:uid="{00000000-0005-0000-0000-00000E030000}"/>
    <cellStyle name="Åëè­ [_광주공장(대비1218)_견적내역_일산풍동 근린생활시설 내역서_일산풍동 근린생활시설 내역서" xfId="784" xr:uid="{00000000-0005-0000-0000-00000F030000}"/>
    <cellStyle name="Aee­ [_광주공장(대비1218)_일산풍동 근린생활시설 내역서" xfId="785" xr:uid="{00000000-0005-0000-0000-000010030000}"/>
    <cellStyle name="Åëè­ [_광주공장(대비1218)_일산풍동 근린생활시설 내역서" xfId="786" xr:uid="{00000000-0005-0000-0000-000011030000}"/>
    <cellStyle name="Aee­ [_광주공장(대비1218)_일산풍동 근린생활시설 내역서_일산풍동 근린생활시설 내역서" xfId="787" xr:uid="{00000000-0005-0000-0000-000012030000}"/>
    <cellStyle name="Åëè­ [_광주공장(대비1218)_일산풍동 근린생활시설 내역서_일산풍동 근린생활시설 내역서" xfId="788" xr:uid="{00000000-0005-0000-0000-000013030000}"/>
    <cellStyle name="Aee­ [_광주공장현장설명(가스설비)" xfId="789" xr:uid="{00000000-0005-0000-0000-000014030000}"/>
    <cellStyle name="Åëè­ [_광주공장현장설명(가스설비)" xfId="790" xr:uid="{00000000-0005-0000-0000-000015030000}"/>
    <cellStyle name="Aee­ [_광주공장현장설명(가스설비)_견적내역" xfId="791" xr:uid="{00000000-0005-0000-0000-000016030000}"/>
    <cellStyle name="Åëè­ [_광주공장현장설명(가스설비)_견적내역" xfId="792" xr:uid="{00000000-0005-0000-0000-000017030000}"/>
    <cellStyle name="Aee­ [_광주공장현장설명(가스설비)_견적내역(제출용)" xfId="793" xr:uid="{00000000-0005-0000-0000-000018030000}"/>
    <cellStyle name="Åëè­ [_광주공장현장설명(가스설비)_견적내역(제출용)" xfId="794" xr:uid="{00000000-0005-0000-0000-000019030000}"/>
    <cellStyle name="Aee­ [_광주공장현장설명(가스설비)_견적내역(제출용)_일산풍동 근린생활시설 내역서" xfId="795" xr:uid="{00000000-0005-0000-0000-00001A030000}"/>
    <cellStyle name="Åëè­ [_광주공장현장설명(가스설비)_견적내역(제출용)_일산풍동 근린생활시설 내역서" xfId="796" xr:uid="{00000000-0005-0000-0000-00001B030000}"/>
    <cellStyle name="Aee­ [_광주공장현장설명(가스설비)_견적내역(제출용)_일산풍동 근린생활시설 내역서_일산풍동 근린생활시설 내역서" xfId="797" xr:uid="{00000000-0005-0000-0000-00001C030000}"/>
    <cellStyle name="Åëè­ [_광주공장현장설명(가스설비)_견적내역(제출용)_일산풍동 근린생활시설 내역서_일산풍동 근린생활시설 내역서" xfId="798" xr:uid="{00000000-0005-0000-0000-00001D030000}"/>
    <cellStyle name="Aee­ [_광주공장현장설명(가스설비)_견적내역_일산풍동 근린생활시설 내역서" xfId="799" xr:uid="{00000000-0005-0000-0000-00001E030000}"/>
    <cellStyle name="Åëè­ [_광주공장현장설명(가스설비)_견적내역_일산풍동 근린생활시설 내역서" xfId="800" xr:uid="{00000000-0005-0000-0000-00001F030000}"/>
    <cellStyle name="Aee­ [_광주공장현장설명(가스설비)_견적내역_일산풍동 근린생활시설 내역서_일산풍동 근린생활시설 내역서" xfId="801" xr:uid="{00000000-0005-0000-0000-000020030000}"/>
    <cellStyle name="Åëè­ [_광주공장현장설명(가스설비)_견적내역_일산풍동 근린생활시설 내역서_일산풍동 근린생활시설 내역서" xfId="802" xr:uid="{00000000-0005-0000-0000-000021030000}"/>
    <cellStyle name="Aee­ [_광주공장현장설명(가스설비)_일산풍동 근린생활시설 내역서" xfId="803" xr:uid="{00000000-0005-0000-0000-000022030000}"/>
    <cellStyle name="Åëè­ [_광주공장현장설명(가스설비)_일산풍동 근린생활시설 내역서" xfId="804" xr:uid="{00000000-0005-0000-0000-000023030000}"/>
    <cellStyle name="Aee­ [_광주공장현장설명(가스설비)_일산풍동 근린생활시설 내역서_일산풍동 근린생활시설 내역서" xfId="805" xr:uid="{00000000-0005-0000-0000-000024030000}"/>
    <cellStyle name="Åëè­ [_광주공장현장설명(가스설비)_일산풍동 근린생활시설 내역서_일산풍동 근린생활시설 내역서" xfId="806" xr:uid="{00000000-0005-0000-0000-000025030000}"/>
    <cellStyle name="Aee­ [_기계실행(LFD광주공장.현설용)" xfId="807" xr:uid="{00000000-0005-0000-0000-000026030000}"/>
    <cellStyle name="Åëè­ [_기계실행(LFD광주공장.현설용)" xfId="808" xr:uid="{00000000-0005-0000-0000-000027030000}"/>
    <cellStyle name="Aee­ [_기계실행(LFD광주공장.현설용)_견적내역" xfId="809" xr:uid="{00000000-0005-0000-0000-000028030000}"/>
    <cellStyle name="Åëè­ [_기계실행(LFD광주공장.현설용)_견적내역" xfId="810" xr:uid="{00000000-0005-0000-0000-000029030000}"/>
    <cellStyle name="Aee­ [_기계실행(LFD광주공장.현설용)_견적내역(제출용)" xfId="811" xr:uid="{00000000-0005-0000-0000-00002A030000}"/>
    <cellStyle name="Åëè­ [_기계실행(LFD광주공장.현설용)_견적내역(제출용)" xfId="812" xr:uid="{00000000-0005-0000-0000-00002B030000}"/>
    <cellStyle name="Aee­ [_기계실행(LFD광주공장.현설용)_견적내역(제출용)_일산풍동 근린생활시설 내역서" xfId="813" xr:uid="{00000000-0005-0000-0000-00002C030000}"/>
    <cellStyle name="Åëè­ [_기계실행(LFD광주공장.현설용)_견적내역(제출용)_일산풍동 근린생활시설 내역서" xfId="814" xr:uid="{00000000-0005-0000-0000-00002D030000}"/>
    <cellStyle name="Aee­ [_기계실행(LFD광주공장.현설용)_견적내역(제출용)_일산풍동 근린생활시설 내역서_일산풍동 근린생활시설 내역서" xfId="815" xr:uid="{00000000-0005-0000-0000-00002E030000}"/>
    <cellStyle name="Åëè­ [_기계실행(LFD광주공장.현설용)_견적내역(제출용)_일산풍동 근린생활시설 내역서_일산풍동 근린생활시설 내역서" xfId="816" xr:uid="{00000000-0005-0000-0000-00002F030000}"/>
    <cellStyle name="Aee­ [_기계실행(LFD광주공장.현설용)_견적내역_일산풍동 근린생활시설 내역서" xfId="817" xr:uid="{00000000-0005-0000-0000-000030030000}"/>
    <cellStyle name="Åëè­ [_기계실행(LFD광주공장.현설용)_견적내역_일산풍동 근린생활시설 내역서" xfId="818" xr:uid="{00000000-0005-0000-0000-000031030000}"/>
    <cellStyle name="Aee­ [_기계실행(LFD광주공장.현설용)_견적내역_일산풍동 근린생활시설 내역서_일산풍동 근린생활시설 내역서" xfId="819" xr:uid="{00000000-0005-0000-0000-000032030000}"/>
    <cellStyle name="Åëè­ [_기계실행(LFD광주공장.현설용)_견적내역_일산풍동 근린생활시설 내역서_일산풍동 근린생활시설 내역서" xfId="820" xr:uid="{00000000-0005-0000-0000-000033030000}"/>
    <cellStyle name="Aee­ [_기계실행(LFD광주공장.현설용)_일산풍동 근린생활시설 내역서" xfId="821" xr:uid="{00000000-0005-0000-0000-000034030000}"/>
    <cellStyle name="Åëè­ [_기계실행(LFD광주공장.현설용)_일산풍동 근린생활시설 내역서" xfId="822" xr:uid="{00000000-0005-0000-0000-000035030000}"/>
    <cellStyle name="Aee­ [_기계실행(LFD광주공장.현설용)_일산풍동 근린생활시설 내역서_일산풍동 근린생활시설 내역서" xfId="823" xr:uid="{00000000-0005-0000-0000-000036030000}"/>
    <cellStyle name="Åëè­ [_기계실행(LFD광주공장.현설용)_일산풍동 근린생활시설 내역서_일산풍동 근린생활시설 내역서" xfId="824" xr:uid="{00000000-0005-0000-0000-000037030000}"/>
    <cellStyle name="Aee­ [_마곡보완" xfId="825" xr:uid="{00000000-0005-0000-0000-000038030000}"/>
    <cellStyle name="Åëè­ [_마곡보완" xfId="826" xr:uid="{00000000-0005-0000-0000-000039030000}"/>
    <cellStyle name="Aee­ [_마곡보완_광주공장 실행예산(기계최종)" xfId="827" xr:uid="{00000000-0005-0000-0000-00003A030000}"/>
    <cellStyle name="Åëè­ [_마곡보완_광주공장 실행예산(기계최종)" xfId="828" xr:uid="{00000000-0005-0000-0000-00003B030000}"/>
    <cellStyle name="Aee­ [_마곡보완_광주공장 실행예산(기계최종)_견적내역" xfId="829" xr:uid="{00000000-0005-0000-0000-00003C030000}"/>
    <cellStyle name="Åëè­ [_마곡보완_광주공장 실행예산(기계최종)_견적내역" xfId="830" xr:uid="{00000000-0005-0000-0000-00003D030000}"/>
    <cellStyle name="Aee­ [_마곡보완_광주공장 실행예산(기계최종)_견적내역(제출용)" xfId="831" xr:uid="{00000000-0005-0000-0000-00003E030000}"/>
    <cellStyle name="Åëè­ [_마곡보완_광주공장 실행예산(기계최종)_견적내역(제출용)" xfId="832" xr:uid="{00000000-0005-0000-0000-00003F030000}"/>
    <cellStyle name="Aee­ [_마곡보완_광주공장 실행예산(기계최종)_견적내역(제출용)_일산풍동 근린생활시설 내역서" xfId="833" xr:uid="{00000000-0005-0000-0000-000040030000}"/>
    <cellStyle name="Åëè­ [_마곡보완_광주공장 실행예산(기계최종)_견적내역(제출용)_일산풍동 근린생활시설 내역서" xfId="834" xr:uid="{00000000-0005-0000-0000-000041030000}"/>
    <cellStyle name="Aee­ [_마곡보완_광주공장 실행예산(기계최종)_견적내역(제출용)_일산풍동 근린생활시설 내역서_일산풍동 근린생활시설 내역서" xfId="835" xr:uid="{00000000-0005-0000-0000-000042030000}"/>
    <cellStyle name="Åëè­ [_마곡보완_광주공장 실행예산(기계최종)_견적내역(제출용)_일산풍동 근린생활시설 내역서_일산풍동 근린생활시설 내역서" xfId="836" xr:uid="{00000000-0005-0000-0000-000043030000}"/>
    <cellStyle name="Aee­ [_마곡보완_광주공장 실행예산(기계최종)_견적내역_일산풍동 근린생활시설 내역서" xfId="837" xr:uid="{00000000-0005-0000-0000-000044030000}"/>
    <cellStyle name="Åëè­ [_마곡보완_광주공장 실행예산(기계최종)_견적내역_일산풍동 근린생활시설 내역서" xfId="838" xr:uid="{00000000-0005-0000-0000-000045030000}"/>
    <cellStyle name="Aee­ [_마곡보완_광주공장 실행예산(기계최종)_견적내역_일산풍동 근린생활시설 내역서_일산풍동 근린생활시설 내역서" xfId="839" xr:uid="{00000000-0005-0000-0000-000046030000}"/>
    <cellStyle name="Åëè­ [_마곡보완_광주공장 실행예산(기계최종)_견적내역_일산풍동 근린생활시설 내역서_일산풍동 근린생활시설 내역서" xfId="840" xr:uid="{00000000-0005-0000-0000-000047030000}"/>
    <cellStyle name="Aee­ [_마곡보완_광주공장 실행예산(기계최종)_일산풍동 근린생활시설 내역서" xfId="841" xr:uid="{00000000-0005-0000-0000-000048030000}"/>
    <cellStyle name="Åëè­ [_마곡보완_광주공장 실행예산(기계최종)_일산풍동 근린생활시설 내역서" xfId="842" xr:uid="{00000000-0005-0000-0000-000049030000}"/>
    <cellStyle name="Aee­ [_마곡보완_광주공장 실행예산(기계최종)_일산풍동 근린생활시설 내역서_일산풍동 근린생활시설 내역서" xfId="843" xr:uid="{00000000-0005-0000-0000-00004A030000}"/>
    <cellStyle name="Åëè­ [_마곡보완_광주공장 실행예산(기계최종)_일산풍동 근린생활시설 내역서_일산풍동 근린생활시설 내역서" xfId="844" xr:uid="{00000000-0005-0000-0000-00004B030000}"/>
    <cellStyle name="Aee­ [_마곡보완_광주공장(대비1218)" xfId="845" xr:uid="{00000000-0005-0000-0000-00004C030000}"/>
    <cellStyle name="Åëè­ [_마곡보완_광주공장(대비1218)" xfId="846" xr:uid="{00000000-0005-0000-0000-00004D030000}"/>
    <cellStyle name="Aee­ [_마곡보완_광주공장(대비1218)_견적내역" xfId="847" xr:uid="{00000000-0005-0000-0000-00004E030000}"/>
    <cellStyle name="Åëè­ [_마곡보완_광주공장(대비1218)_견적내역" xfId="848" xr:uid="{00000000-0005-0000-0000-00004F030000}"/>
    <cellStyle name="Aee­ [_마곡보완_광주공장(대비1218)_견적내역(제출용)" xfId="849" xr:uid="{00000000-0005-0000-0000-000050030000}"/>
    <cellStyle name="Åëè­ [_마곡보완_광주공장(대비1218)_견적내역(제출용)" xfId="850" xr:uid="{00000000-0005-0000-0000-000051030000}"/>
    <cellStyle name="Aee­ [_마곡보완_광주공장(대비1218)_견적내역(제출용)_일산풍동 근린생활시설 내역서" xfId="851" xr:uid="{00000000-0005-0000-0000-000052030000}"/>
    <cellStyle name="Åëè­ [_마곡보완_광주공장(대비1218)_견적내역(제출용)_일산풍동 근린생활시설 내역서" xfId="852" xr:uid="{00000000-0005-0000-0000-000053030000}"/>
    <cellStyle name="Aee­ [_마곡보완_광주공장(대비1218)_견적내역(제출용)_일산풍동 근린생활시설 내역서_일산풍동 근린생활시설 내역서" xfId="853" xr:uid="{00000000-0005-0000-0000-000054030000}"/>
    <cellStyle name="Åëè­ [_마곡보완_광주공장(대비1218)_견적내역(제출용)_일산풍동 근린생활시설 내역서_일산풍동 근린생활시설 내역서" xfId="854" xr:uid="{00000000-0005-0000-0000-000055030000}"/>
    <cellStyle name="Aee­ [_마곡보완_광주공장(대비1218)_견적내역_일산풍동 근린생활시설 내역서" xfId="855" xr:uid="{00000000-0005-0000-0000-000056030000}"/>
    <cellStyle name="Åëè­ [_마곡보완_광주공장(대비1218)_견적내역_일산풍동 근린생활시설 내역서" xfId="856" xr:uid="{00000000-0005-0000-0000-000057030000}"/>
    <cellStyle name="Aee­ [_마곡보완_광주공장(대비1218)_견적내역_일산풍동 근린생활시설 내역서_일산풍동 근린생활시설 내역서" xfId="857" xr:uid="{00000000-0005-0000-0000-000058030000}"/>
    <cellStyle name="Åëè­ [_마곡보완_광주공장(대비1218)_견적내역_일산풍동 근린생활시설 내역서_일산풍동 근린생활시설 내역서" xfId="858" xr:uid="{00000000-0005-0000-0000-000059030000}"/>
    <cellStyle name="Aee­ [_마곡보완_광주공장(대비1218)_일산풍동 근린생활시설 내역서" xfId="859" xr:uid="{00000000-0005-0000-0000-00005A030000}"/>
    <cellStyle name="Åëè­ [_마곡보완_광주공장(대비1218)_일산풍동 근린생활시설 내역서" xfId="860" xr:uid="{00000000-0005-0000-0000-00005B030000}"/>
    <cellStyle name="Aee­ [_마곡보완_광주공장(대비1218)_일산풍동 근린생활시설 내역서_일산풍동 근린생활시설 내역서" xfId="861" xr:uid="{00000000-0005-0000-0000-00005C030000}"/>
    <cellStyle name="Åëè­ [_마곡보완_광주공장(대비1218)_일산풍동 근린생활시설 내역서_일산풍동 근린생활시설 내역서" xfId="862" xr:uid="{00000000-0005-0000-0000-00005D030000}"/>
    <cellStyle name="Aee­ [_마곡보완_광주공장현장설명(가스설비)" xfId="863" xr:uid="{00000000-0005-0000-0000-00005E030000}"/>
    <cellStyle name="Åëè­ [_마곡보완_광주공장현장설명(가스설비)" xfId="864" xr:uid="{00000000-0005-0000-0000-00005F030000}"/>
    <cellStyle name="Aee­ [_마곡보완_광주공장현장설명(가스설비)_견적내역" xfId="865" xr:uid="{00000000-0005-0000-0000-000060030000}"/>
    <cellStyle name="Åëè­ [_마곡보완_광주공장현장설명(가스설비)_견적내역" xfId="866" xr:uid="{00000000-0005-0000-0000-000061030000}"/>
    <cellStyle name="Aee­ [_마곡보완_광주공장현장설명(가스설비)_견적내역(제출용)" xfId="867" xr:uid="{00000000-0005-0000-0000-000062030000}"/>
    <cellStyle name="Åëè­ [_마곡보완_광주공장현장설명(가스설비)_견적내역(제출용)" xfId="868" xr:uid="{00000000-0005-0000-0000-000063030000}"/>
    <cellStyle name="Aee­ [_마곡보완_광주공장현장설명(가스설비)_견적내역(제출용)_일산풍동 근린생활시설 내역서" xfId="869" xr:uid="{00000000-0005-0000-0000-000064030000}"/>
    <cellStyle name="Åëè­ [_마곡보완_광주공장현장설명(가스설비)_견적내역(제출용)_일산풍동 근린생활시설 내역서" xfId="870" xr:uid="{00000000-0005-0000-0000-000065030000}"/>
    <cellStyle name="Aee­ [_마곡보완_광주공장현장설명(가스설비)_견적내역(제출용)_일산풍동 근린생활시설 내역서_일산풍동 근린생활시설 내역서" xfId="871" xr:uid="{00000000-0005-0000-0000-000066030000}"/>
    <cellStyle name="Åëè­ [_마곡보완_광주공장현장설명(가스설비)_견적내역(제출용)_일산풍동 근린생활시설 내역서_일산풍동 근린생활시설 내역서" xfId="872" xr:uid="{00000000-0005-0000-0000-000067030000}"/>
    <cellStyle name="Aee­ [_마곡보완_광주공장현장설명(가스설비)_견적내역_일산풍동 근린생활시설 내역서" xfId="873" xr:uid="{00000000-0005-0000-0000-000068030000}"/>
    <cellStyle name="Åëè­ [_마곡보완_광주공장현장설명(가스설비)_견적내역_일산풍동 근린생활시설 내역서" xfId="874" xr:uid="{00000000-0005-0000-0000-000069030000}"/>
    <cellStyle name="Aee­ [_마곡보완_광주공장현장설명(가스설비)_견적내역_일산풍동 근린생활시설 내역서_일산풍동 근린생활시설 내역서" xfId="875" xr:uid="{00000000-0005-0000-0000-00006A030000}"/>
    <cellStyle name="Åëè­ [_마곡보완_광주공장현장설명(가스설비)_견적내역_일산풍동 근린생활시설 내역서_일산풍동 근린생활시설 내역서" xfId="876" xr:uid="{00000000-0005-0000-0000-00006B030000}"/>
    <cellStyle name="Aee­ [_마곡보완_광주공장현장설명(가스설비)_일산풍동 근린생활시설 내역서" xfId="877" xr:uid="{00000000-0005-0000-0000-00006C030000}"/>
    <cellStyle name="Åëè­ [_마곡보완_광주공장현장설명(가스설비)_일산풍동 근린생활시설 내역서" xfId="878" xr:uid="{00000000-0005-0000-0000-00006D030000}"/>
    <cellStyle name="Aee­ [_마곡보완_광주공장현장설명(가스설비)_일산풍동 근린생활시설 내역서_일산풍동 근린생활시설 내역서" xfId="879" xr:uid="{00000000-0005-0000-0000-00006E030000}"/>
    <cellStyle name="Åëè­ [_마곡보완_광주공장현장설명(가스설비)_일산풍동 근린생활시설 내역서_일산풍동 근린생활시설 내역서" xfId="880" xr:uid="{00000000-0005-0000-0000-00006F030000}"/>
    <cellStyle name="Aee­ [_마곡보완_기계실행(LFD광주공장.현설용)" xfId="881" xr:uid="{00000000-0005-0000-0000-000070030000}"/>
    <cellStyle name="Åëè­ [_마곡보완_기계실행(LFD광주공장.현설용)" xfId="882" xr:uid="{00000000-0005-0000-0000-000071030000}"/>
    <cellStyle name="Aee­ [_마곡보완_기계실행(LFD광주공장.현설용)_견적내역" xfId="883" xr:uid="{00000000-0005-0000-0000-000072030000}"/>
    <cellStyle name="Åëè­ [_마곡보완_기계실행(LFD광주공장.현설용)_견적내역" xfId="884" xr:uid="{00000000-0005-0000-0000-000073030000}"/>
    <cellStyle name="Aee­ [_마곡보완_기계실행(LFD광주공장.현설용)_견적내역(제출용)" xfId="885" xr:uid="{00000000-0005-0000-0000-000074030000}"/>
    <cellStyle name="Åëè­ [_마곡보완_기계실행(LFD광주공장.현설용)_견적내역(제출용)" xfId="886" xr:uid="{00000000-0005-0000-0000-000075030000}"/>
    <cellStyle name="Aee­ [_마곡보완_기계실행(LFD광주공장.현설용)_견적내역(제출용)_일산풍동 근린생활시설 내역서" xfId="887" xr:uid="{00000000-0005-0000-0000-000076030000}"/>
    <cellStyle name="Åëè­ [_마곡보완_기계실행(LFD광주공장.현설용)_견적내역(제출용)_일산풍동 근린생활시설 내역서" xfId="888" xr:uid="{00000000-0005-0000-0000-000077030000}"/>
    <cellStyle name="Aee­ [_마곡보완_기계실행(LFD광주공장.현설용)_견적내역(제출용)_일산풍동 근린생활시설 내역서_일산풍동 근린생활시설 내역서" xfId="889" xr:uid="{00000000-0005-0000-0000-000078030000}"/>
    <cellStyle name="Åëè­ [_마곡보완_기계실행(LFD광주공장.현설용)_견적내역(제출용)_일산풍동 근린생활시설 내역서_일산풍동 근린생활시설 내역서" xfId="890" xr:uid="{00000000-0005-0000-0000-000079030000}"/>
    <cellStyle name="Aee­ [_마곡보완_기계실행(LFD광주공장.현설용)_견적내역_일산풍동 근린생활시설 내역서" xfId="891" xr:uid="{00000000-0005-0000-0000-00007A030000}"/>
    <cellStyle name="Åëè­ [_마곡보완_기계실행(LFD광주공장.현설용)_견적내역_일산풍동 근린생활시설 내역서" xfId="892" xr:uid="{00000000-0005-0000-0000-00007B030000}"/>
    <cellStyle name="Aee­ [_마곡보완_기계실행(LFD광주공장.현설용)_견적내역_일산풍동 근린생활시설 내역서_일산풍동 근린생활시설 내역서" xfId="893" xr:uid="{00000000-0005-0000-0000-00007C030000}"/>
    <cellStyle name="Åëè­ [_마곡보완_기계실행(LFD광주공장.현설용)_견적내역_일산풍동 근린생활시설 내역서_일산풍동 근린생활시설 내역서" xfId="894" xr:uid="{00000000-0005-0000-0000-00007D030000}"/>
    <cellStyle name="Aee­ [_마곡보완_기계실행(LFD광주공장.현설용)_일산풍동 근린생활시설 내역서" xfId="895" xr:uid="{00000000-0005-0000-0000-00007E030000}"/>
    <cellStyle name="Åëè­ [_마곡보완_기계실행(LFD광주공장.현설용)_일산풍동 근린생활시설 내역서" xfId="896" xr:uid="{00000000-0005-0000-0000-00007F030000}"/>
    <cellStyle name="Aee­ [_마곡보완_기계실행(LFD광주공장.현설용)_일산풍동 근린생활시설 내역서_일산풍동 근린생활시설 내역서" xfId="897" xr:uid="{00000000-0005-0000-0000-000080030000}"/>
    <cellStyle name="Åëè­ [_마곡보완_기계실행(LFD광주공장.현설용)_일산풍동 근린생활시설 내역서_일산풍동 근린생활시설 내역서" xfId="898" xr:uid="{00000000-0005-0000-0000-000081030000}"/>
    <cellStyle name="Aee­ [_마곡보완_부산공장 현장설명(가스설비)" xfId="899" xr:uid="{00000000-0005-0000-0000-000082030000}"/>
    <cellStyle name="Åëè­ [_마곡보완_부산공장 현장설명(가스설비)" xfId="900" xr:uid="{00000000-0005-0000-0000-000083030000}"/>
    <cellStyle name="Aee­ [_마곡보완_부산공장 현장설명(가스설비)_견적내역" xfId="901" xr:uid="{00000000-0005-0000-0000-000084030000}"/>
    <cellStyle name="Åëè­ [_마곡보완_부산공장 현장설명(가스설비)_견적내역" xfId="902" xr:uid="{00000000-0005-0000-0000-000085030000}"/>
    <cellStyle name="Aee­ [_마곡보완_부산공장 현장설명(가스설비)_견적내역(제출용)" xfId="903" xr:uid="{00000000-0005-0000-0000-000086030000}"/>
    <cellStyle name="Åëè­ [_마곡보완_부산공장 현장설명(가스설비)_견적내역(제출용)" xfId="904" xr:uid="{00000000-0005-0000-0000-000087030000}"/>
    <cellStyle name="Aee­ [_마곡보완_부산공장 현장설명(가스설비)_견적내역(제출용)_일산풍동 근린생활시설 내역서" xfId="905" xr:uid="{00000000-0005-0000-0000-000088030000}"/>
    <cellStyle name="Åëè­ [_마곡보완_부산공장 현장설명(가스설비)_견적내역(제출용)_일산풍동 근린생활시설 내역서" xfId="906" xr:uid="{00000000-0005-0000-0000-000089030000}"/>
    <cellStyle name="Aee­ [_마곡보완_부산공장 현장설명(가스설비)_견적내역(제출용)_일산풍동 근린생활시설 내역서_일산풍동 근린생활시설 내역서" xfId="907" xr:uid="{00000000-0005-0000-0000-00008A030000}"/>
    <cellStyle name="Åëè­ [_마곡보완_부산공장 현장설명(가스설비)_견적내역(제출용)_일산풍동 근린생활시설 내역서_일산풍동 근린생활시설 내역서" xfId="908" xr:uid="{00000000-0005-0000-0000-00008B030000}"/>
    <cellStyle name="Aee­ [_마곡보완_부산공장 현장설명(가스설비)_견적내역_일산풍동 근린생활시설 내역서" xfId="909" xr:uid="{00000000-0005-0000-0000-00008C030000}"/>
    <cellStyle name="Åëè­ [_마곡보완_부산공장 현장설명(가스설비)_견적내역_일산풍동 근린생활시설 내역서" xfId="910" xr:uid="{00000000-0005-0000-0000-00008D030000}"/>
    <cellStyle name="Aee­ [_마곡보완_부산공장 현장설명(가스설비)_견적내역_일산풍동 근린생활시설 내역서_일산풍동 근린생활시설 내역서" xfId="911" xr:uid="{00000000-0005-0000-0000-00008E030000}"/>
    <cellStyle name="Åëè­ [_마곡보완_부산공장 현장설명(가스설비)_견적내역_일산풍동 근린생활시설 내역서_일산풍동 근린생활시설 내역서" xfId="912" xr:uid="{00000000-0005-0000-0000-00008F030000}"/>
    <cellStyle name="Aee­ [_마곡보완_부산공장 현장설명(가스설비)_일산풍동 근린생활시설 내역서" xfId="913" xr:uid="{00000000-0005-0000-0000-000090030000}"/>
    <cellStyle name="Åëè­ [_마곡보완_부산공장 현장설명(가스설비)_일산풍동 근린생활시설 내역서" xfId="914" xr:uid="{00000000-0005-0000-0000-000091030000}"/>
    <cellStyle name="Aee­ [_마곡보완_부산공장 현장설명(가스설비)_일산풍동 근린생활시설 내역서_일산풍동 근린생활시설 내역서" xfId="915" xr:uid="{00000000-0005-0000-0000-000092030000}"/>
    <cellStyle name="Åëè­ [_마곡보완_부산공장 현장설명(가스설비)_일산풍동 근린생활시설 내역서_일산풍동 근린생활시설 내역서" xfId="916" xr:uid="{00000000-0005-0000-0000-000093030000}"/>
    <cellStyle name="Aee­ [_마곡보완_부산덕천동롯데아파트(환경ENG)" xfId="917" xr:uid="{00000000-0005-0000-0000-000094030000}"/>
    <cellStyle name="Åëè­ [_마곡보완_부산덕천동롯데아파트(환경ENG)" xfId="918" xr:uid="{00000000-0005-0000-0000-000095030000}"/>
    <cellStyle name="Aee­ [_마곡보완_부산덕천동롯데아파트(환경ENG)_견적내역" xfId="919" xr:uid="{00000000-0005-0000-0000-000096030000}"/>
    <cellStyle name="Åëè­ [_마곡보완_부산덕천동롯데아파트(환경ENG)_견적내역" xfId="920" xr:uid="{00000000-0005-0000-0000-000097030000}"/>
    <cellStyle name="Aee­ [_마곡보완_부산덕천동롯데아파트(환경ENG)_견적내역(제출용)" xfId="921" xr:uid="{00000000-0005-0000-0000-000098030000}"/>
    <cellStyle name="Åëè­ [_마곡보완_부산덕천동롯데아파트(환경ENG)_견적내역(제출용)" xfId="922" xr:uid="{00000000-0005-0000-0000-000099030000}"/>
    <cellStyle name="Aee­ [_마곡보완_부산덕천동롯데아파트(환경ENG)_견적내역(제출용)_일산풍동 근린생활시설 내역서" xfId="923" xr:uid="{00000000-0005-0000-0000-00009A030000}"/>
    <cellStyle name="Åëè­ [_마곡보완_부산덕천동롯데아파트(환경ENG)_견적내역(제출용)_일산풍동 근린생활시설 내역서" xfId="924" xr:uid="{00000000-0005-0000-0000-00009B030000}"/>
    <cellStyle name="Aee­ [_마곡보완_부산덕천동롯데아파트(환경ENG)_견적내역(제출용)_일산풍동 근린생활시설 내역서_일산풍동 근린생활시설 내역서" xfId="925" xr:uid="{00000000-0005-0000-0000-00009C030000}"/>
    <cellStyle name="Åëè­ [_마곡보완_부산덕천동롯데아파트(환경ENG)_견적내역(제출용)_일산풍동 근린생활시설 내역서_일산풍동 근린생활시설 내역서" xfId="926" xr:uid="{00000000-0005-0000-0000-00009D030000}"/>
    <cellStyle name="Aee­ [_마곡보완_부산덕천동롯데아파트(환경ENG)_견적내역_일산풍동 근린생활시설 내역서" xfId="927" xr:uid="{00000000-0005-0000-0000-00009E030000}"/>
    <cellStyle name="Åëè­ [_마곡보완_부산덕천동롯데아파트(환경ENG)_견적내역_일산풍동 근린생활시설 내역서" xfId="928" xr:uid="{00000000-0005-0000-0000-00009F030000}"/>
    <cellStyle name="Aee­ [_마곡보완_부산덕천동롯데아파트(환경ENG)_견적내역_일산풍동 근린생활시설 내역서_일산풍동 근린생활시설 내역서" xfId="929" xr:uid="{00000000-0005-0000-0000-0000A0030000}"/>
    <cellStyle name="Åëè­ [_마곡보완_부산덕천동롯데아파트(환경ENG)_견적내역_일산풍동 근린생활시설 내역서_일산풍동 근린생활시설 내역서" xfId="930" xr:uid="{00000000-0005-0000-0000-0000A1030000}"/>
    <cellStyle name="Aee­ [_마곡보완_부산덕천동롯데아파트(환경ENG)_일산풍동 근린생활시설 내역서" xfId="931" xr:uid="{00000000-0005-0000-0000-0000A2030000}"/>
    <cellStyle name="Åëè­ [_마곡보완_부산덕천동롯데아파트(환경ENG)_일산풍동 근린생활시설 내역서" xfId="932" xr:uid="{00000000-0005-0000-0000-0000A3030000}"/>
    <cellStyle name="Aee­ [_마곡보완_부산덕천동롯데아파트(환경ENG)_일산풍동 근린생활시설 내역서_일산풍동 근린생활시설 내역서" xfId="933" xr:uid="{00000000-0005-0000-0000-0000A4030000}"/>
    <cellStyle name="Åëè­ [_마곡보완_부산덕천동롯데아파트(환경ENG)_일산풍동 근린생활시설 내역서_일산풍동 근린생활시설 내역서" xfId="934" xr:uid="{00000000-0005-0000-0000-0000A5030000}"/>
    <cellStyle name="Aee­ [_마곡보완_부산덕천동아파트(세경엔지니어링)" xfId="935" xr:uid="{00000000-0005-0000-0000-0000A6030000}"/>
    <cellStyle name="Åëè­ [_마곡보완_부산덕천동아파트(세경엔지니어링)" xfId="936" xr:uid="{00000000-0005-0000-0000-0000A7030000}"/>
    <cellStyle name="Aee­ [_마곡보완_부산덕천동아파트(세경엔지니어링)_견적내역" xfId="937" xr:uid="{00000000-0005-0000-0000-0000A8030000}"/>
    <cellStyle name="Åëè­ [_마곡보완_부산덕천동아파트(세경엔지니어링)_견적내역" xfId="938" xr:uid="{00000000-0005-0000-0000-0000A9030000}"/>
    <cellStyle name="Aee­ [_마곡보완_부산덕천동아파트(세경엔지니어링)_견적내역(제출용)" xfId="939" xr:uid="{00000000-0005-0000-0000-0000AA030000}"/>
    <cellStyle name="Åëè­ [_마곡보완_부산덕천동아파트(세경엔지니어링)_견적내역(제출용)" xfId="940" xr:uid="{00000000-0005-0000-0000-0000AB030000}"/>
    <cellStyle name="Aee­ [_마곡보완_부산덕천동아파트(세경엔지니어링)_견적내역(제출용)_일산풍동 근린생활시설 내역서" xfId="941" xr:uid="{00000000-0005-0000-0000-0000AC030000}"/>
    <cellStyle name="Åëè­ [_마곡보완_부산덕천동아파트(세경엔지니어링)_견적내역(제출용)_일산풍동 근린생활시설 내역서" xfId="942" xr:uid="{00000000-0005-0000-0000-0000AD030000}"/>
    <cellStyle name="Aee­ [_마곡보완_부산덕천동아파트(세경엔지니어링)_견적내역(제출용)_일산풍동 근린생활시설 내역서_일산풍동 근린생활시설 내역서" xfId="943" xr:uid="{00000000-0005-0000-0000-0000AE030000}"/>
    <cellStyle name="Åëè­ [_마곡보완_부산덕천동아파트(세경엔지니어링)_견적내역(제출용)_일산풍동 근린생활시설 내역서_일산풍동 근린생활시설 내역서" xfId="944" xr:uid="{00000000-0005-0000-0000-0000AF030000}"/>
    <cellStyle name="Aee­ [_마곡보완_부산덕천동아파트(세경엔지니어링)_견적내역_일산풍동 근린생활시설 내역서" xfId="945" xr:uid="{00000000-0005-0000-0000-0000B0030000}"/>
    <cellStyle name="Åëè­ [_마곡보완_부산덕천동아파트(세경엔지니어링)_견적내역_일산풍동 근린생활시설 내역서" xfId="946" xr:uid="{00000000-0005-0000-0000-0000B1030000}"/>
    <cellStyle name="Aee­ [_마곡보완_부산덕천동아파트(세경엔지니어링)_견적내역_일산풍동 근린생활시설 내역서_일산풍동 근린생활시설 내역서" xfId="947" xr:uid="{00000000-0005-0000-0000-0000B2030000}"/>
    <cellStyle name="Åëè­ [_마곡보완_부산덕천동아파트(세경엔지니어링)_견적내역_일산풍동 근린생활시설 내역서_일산풍동 근린생활시설 내역서" xfId="948" xr:uid="{00000000-0005-0000-0000-0000B3030000}"/>
    <cellStyle name="Aee­ [_마곡보완_부산덕천동아파트(세경엔지니어링)_일산풍동 근린생활시설 내역서" xfId="949" xr:uid="{00000000-0005-0000-0000-0000B4030000}"/>
    <cellStyle name="Åëè­ [_마곡보완_부산덕천동아파트(세경엔지니어링)_일산풍동 근린생활시설 내역서" xfId="950" xr:uid="{00000000-0005-0000-0000-0000B5030000}"/>
    <cellStyle name="Aee­ [_마곡보완_부산덕천동아파트(세경엔지니어링)_일산풍동 근린생활시설 내역서_일산풍동 근린생활시설 내역서" xfId="951" xr:uid="{00000000-0005-0000-0000-0000B6030000}"/>
    <cellStyle name="Åëè­ [_마곡보완_부산덕천동아파트(세경엔지니어링)_일산풍동 근린생활시설 내역서_일산풍동 근린생활시설 내역서" xfId="952" xr:uid="{00000000-0005-0000-0000-0000B7030000}"/>
    <cellStyle name="Aee­ [_마곡보완_아파트 평당단가 비교" xfId="953" xr:uid="{00000000-0005-0000-0000-0000B8030000}"/>
    <cellStyle name="Åëè­ [_마곡보완_아파트 평당단가 비교" xfId="954" xr:uid="{00000000-0005-0000-0000-0000B9030000}"/>
    <cellStyle name="Aee­ [_마곡보완_아파트 평당단가 비교_일산풍동 근린생활시설 내역서" xfId="955" xr:uid="{00000000-0005-0000-0000-0000BA030000}"/>
    <cellStyle name="Åëè­ [_마곡보완_아파트 평당단가 비교_일산풍동 근린생활시설 내역서" xfId="956" xr:uid="{00000000-0005-0000-0000-0000BB030000}"/>
    <cellStyle name="Aee­ [_마곡보완_아파트 평당단가 비교_일산풍동 근린생활시설 내역서_일산풍동 근린생활시설 내역서" xfId="957" xr:uid="{00000000-0005-0000-0000-0000BC030000}"/>
    <cellStyle name="Åëè­ [_마곡보완_아파트 평당단가 비교_일산풍동 근린생활시설 내역서_일산풍동 근린생활시설 내역서" xfId="958" xr:uid="{00000000-0005-0000-0000-0000BD030000}"/>
    <cellStyle name="Aee­ [_마곡보완_현장설명(가스설비)" xfId="959" xr:uid="{00000000-0005-0000-0000-0000BE030000}"/>
    <cellStyle name="Åëè­ [_마곡보완_현장설명(가스설비)" xfId="960" xr:uid="{00000000-0005-0000-0000-0000BF030000}"/>
    <cellStyle name="Aee­ [_마곡보완_현장설명(가스설비)_견적내역" xfId="961" xr:uid="{00000000-0005-0000-0000-0000C0030000}"/>
    <cellStyle name="Åëè­ [_마곡보완_현장설명(가스설비)_견적내역" xfId="962" xr:uid="{00000000-0005-0000-0000-0000C1030000}"/>
    <cellStyle name="Aee­ [_마곡보완_현장설명(가스설비)_견적내역(제출용)" xfId="963" xr:uid="{00000000-0005-0000-0000-0000C2030000}"/>
    <cellStyle name="Åëè­ [_마곡보완_현장설명(가스설비)_견적내역(제출용)" xfId="964" xr:uid="{00000000-0005-0000-0000-0000C3030000}"/>
    <cellStyle name="Aee­ [_마곡보완_현장설명(가스설비)_견적내역(제출용)_일산풍동 근린생활시설 내역서" xfId="965" xr:uid="{00000000-0005-0000-0000-0000C4030000}"/>
    <cellStyle name="Åëè­ [_마곡보완_현장설명(가스설비)_견적내역(제출용)_일산풍동 근린생활시설 내역서" xfId="966" xr:uid="{00000000-0005-0000-0000-0000C5030000}"/>
    <cellStyle name="Aee­ [_마곡보완_현장설명(가스설비)_견적내역(제출용)_일산풍동 근린생활시설 내역서_일산풍동 근린생활시설 내역서" xfId="967" xr:uid="{00000000-0005-0000-0000-0000C6030000}"/>
    <cellStyle name="Åëè­ [_마곡보완_현장설명(가스설비)_견적내역(제출용)_일산풍동 근린생활시설 내역서_일산풍동 근린생활시설 내역서" xfId="968" xr:uid="{00000000-0005-0000-0000-0000C7030000}"/>
    <cellStyle name="Aee­ [_마곡보완_현장설명(가스설비)_견적내역_일산풍동 근린생활시설 내역서" xfId="969" xr:uid="{00000000-0005-0000-0000-0000C8030000}"/>
    <cellStyle name="Åëè­ [_마곡보완_현장설명(가스설비)_견적내역_일산풍동 근린생활시설 내역서" xfId="970" xr:uid="{00000000-0005-0000-0000-0000C9030000}"/>
    <cellStyle name="Aee­ [_마곡보완_현장설명(가스설비)_견적내역_일산풍동 근린생활시설 내역서_일산풍동 근린생활시설 내역서" xfId="971" xr:uid="{00000000-0005-0000-0000-0000CA030000}"/>
    <cellStyle name="Åëè­ [_마곡보완_현장설명(가스설비)_견적내역_일산풍동 근린생활시설 내역서_일산풍동 근린생활시설 내역서" xfId="972" xr:uid="{00000000-0005-0000-0000-0000CB030000}"/>
    <cellStyle name="Aee­ [_마곡보완_현장설명(가스설비)_일산풍동 근린생활시설 내역서" xfId="973" xr:uid="{00000000-0005-0000-0000-0000CC030000}"/>
    <cellStyle name="Åëè­ [_마곡보완_현장설명(가스설비)_일산풍동 근린생활시설 내역서" xfId="974" xr:uid="{00000000-0005-0000-0000-0000CD030000}"/>
    <cellStyle name="Aee­ [_마곡보완_현장설명(가스설비)_일산풍동 근린생활시설 내역서_일산풍동 근린생활시설 내역서" xfId="975" xr:uid="{00000000-0005-0000-0000-0000CE030000}"/>
    <cellStyle name="Åëè­ [_마곡보완_현장설명(가스설비)_일산풍동 근린생활시설 내역서_일산풍동 근린생활시설 내역서" xfId="976" xr:uid="{00000000-0005-0000-0000-0000CF030000}"/>
    <cellStyle name="Aee­ [_마곡보완_현장설명(기계설비)" xfId="977" xr:uid="{00000000-0005-0000-0000-0000D0030000}"/>
    <cellStyle name="Åëè­ [_마곡보완_현장설명(기계설비)" xfId="978" xr:uid="{00000000-0005-0000-0000-0000D1030000}"/>
    <cellStyle name="Aee­ [_마곡보완_현장설명(기계설비)_견적내역" xfId="979" xr:uid="{00000000-0005-0000-0000-0000D2030000}"/>
    <cellStyle name="Åëè­ [_마곡보완_현장설명(기계설비)_견적내역" xfId="980" xr:uid="{00000000-0005-0000-0000-0000D3030000}"/>
    <cellStyle name="Aee­ [_마곡보완_현장설명(기계설비)_견적내역(제출용)" xfId="981" xr:uid="{00000000-0005-0000-0000-0000D4030000}"/>
    <cellStyle name="Åëè­ [_마곡보완_현장설명(기계설비)_견적내역(제출용)" xfId="982" xr:uid="{00000000-0005-0000-0000-0000D5030000}"/>
    <cellStyle name="Aee­ [_마곡보완_현장설명(기계설비)_견적내역(제출용)_일산풍동 근린생활시설 내역서" xfId="983" xr:uid="{00000000-0005-0000-0000-0000D6030000}"/>
    <cellStyle name="Åëè­ [_마곡보완_현장설명(기계설비)_견적내역(제출용)_일산풍동 근린생활시설 내역서" xfId="984" xr:uid="{00000000-0005-0000-0000-0000D7030000}"/>
    <cellStyle name="Aee­ [_마곡보완_현장설명(기계설비)_견적내역(제출용)_일산풍동 근린생활시설 내역서_일산풍동 근린생활시설 내역서" xfId="985" xr:uid="{00000000-0005-0000-0000-0000D8030000}"/>
    <cellStyle name="Åëè­ [_마곡보완_현장설명(기계설비)_견적내역(제출용)_일산풍동 근린생활시설 내역서_일산풍동 근린생활시설 내역서" xfId="986" xr:uid="{00000000-0005-0000-0000-0000D9030000}"/>
    <cellStyle name="Aee­ [_마곡보완_현장설명(기계설비)_견적내역_일산풍동 근린생활시설 내역서" xfId="987" xr:uid="{00000000-0005-0000-0000-0000DA030000}"/>
    <cellStyle name="Åëè­ [_마곡보완_현장설명(기계설비)_견적내역_일산풍동 근린생활시설 내역서" xfId="988" xr:uid="{00000000-0005-0000-0000-0000DB030000}"/>
    <cellStyle name="Aee­ [_마곡보완_현장설명(기계설비)_견적내역_일산풍동 근린생활시설 내역서_일산풍동 근린생활시설 내역서" xfId="989" xr:uid="{00000000-0005-0000-0000-0000DC030000}"/>
    <cellStyle name="Åëè­ [_마곡보완_현장설명(기계설비)_견적내역_일산풍동 근린생활시설 내역서_일산풍동 근린생활시설 내역서" xfId="990" xr:uid="{00000000-0005-0000-0000-0000DD030000}"/>
    <cellStyle name="Aee­ [_마곡보완_현장설명(기계설비)_일산풍동 근린생활시설 내역서" xfId="991" xr:uid="{00000000-0005-0000-0000-0000DE030000}"/>
    <cellStyle name="Åëè­ [_마곡보완_현장설명(기계설비)_일산풍동 근린생활시설 내역서" xfId="992" xr:uid="{00000000-0005-0000-0000-0000DF030000}"/>
    <cellStyle name="Aee­ [_마곡보완_현장설명(기계설비)_일산풍동 근린생활시설 내역서_일산풍동 근린생활시설 내역서" xfId="993" xr:uid="{00000000-0005-0000-0000-0000E0030000}"/>
    <cellStyle name="Åëè­ [_마곡보완_현장설명(기계설비)_일산풍동 근린생활시설 내역서_일산풍동 근린생활시설 내역서" xfId="994" xr:uid="{00000000-0005-0000-0000-0000E1030000}"/>
    <cellStyle name="Aee­ [_부산공장 현장설명(가스설비)" xfId="995" xr:uid="{00000000-0005-0000-0000-0000E2030000}"/>
    <cellStyle name="Åëè­ [_부산공장 현장설명(가스설비)" xfId="996" xr:uid="{00000000-0005-0000-0000-0000E3030000}"/>
    <cellStyle name="Aee­ [_부산공장 현장설명(가스설비)_견적내역" xfId="997" xr:uid="{00000000-0005-0000-0000-0000E4030000}"/>
    <cellStyle name="Åëè­ [_부산공장 현장설명(가스설비)_견적내역" xfId="998" xr:uid="{00000000-0005-0000-0000-0000E5030000}"/>
    <cellStyle name="Aee­ [_부산공장 현장설명(가스설비)_견적내역(제출용)" xfId="999" xr:uid="{00000000-0005-0000-0000-0000E6030000}"/>
    <cellStyle name="Åëè­ [_부산공장 현장설명(가스설비)_견적내역(제출용)" xfId="1000" xr:uid="{00000000-0005-0000-0000-0000E7030000}"/>
    <cellStyle name="Aee­ [_부산공장 현장설명(가스설비)_견적내역(제출용)_일산풍동 근린생활시설 내역서" xfId="1001" xr:uid="{00000000-0005-0000-0000-0000E8030000}"/>
    <cellStyle name="Åëè­ [_부산공장 현장설명(가스설비)_견적내역(제출용)_일산풍동 근린생활시설 내역서" xfId="1002" xr:uid="{00000000-0005-0000-0000-0000E9030000}"/>
    <cellStyle name="Aee­ [_부산공장 현장설명(가스설비)_견적내역(제출용)_일산풍동 근린생활시설 내역서_일산풍동 근린생활시설 내역서" xfId="1003" xr:uid="{00000000-0005-0000-0000-0000EA030000}"/>
    <cellStyle name="Åëè­ [_부산공장 현장설명(가스설비)_견적내역(제출용)_일산풍동 근린생활시설 내역서_일산풍동 근린생활시설 내역서" xfId="1004" xr:uid="{00000000-0005-0000-0000-0000EB030000}"/>
    <cellStyle name="Aee­ [_부산공장 현장설명(가스설비)_견적내역_일산풍동 근린생활시설 내역서" xfId="1005" xr:uid="{00000000-0005-0000-0000-0000EC030000}"/>
    <cellStyle name="Åëè­ [_부산공장 현장설명(가스설비)_견적내역_일산풍동 근린생활시설 내역서" xfId="1006" xr:uid="{00000000-0005-0000-0000-0000ED030000}"/>
    <cellStyle name="Aee­ [_부산공장 현장설명(가스설비)_견적내역_일산풍동 근린생활시설 내역서_일산풍동 근린생활시설 내역서" xfId="1007" xr:uid="{00000000-0005-0000-0000-0000EE030000}"/>
    <cellStyle name="Åëè­ [_부산공장 현장설명(가스설비)_견적내역_일산풍동 근린생활시설 내역서_일산풍동 근린생활시설 내역서" xfId="1008" xr:uid="{00000000-0005-0000-0000-0000EF030000}"/>
    <cellStyle name="Aee­ [_부산공장 현장설명(가스설비)_일산풍동 근린생활시설 내역서" xfId="1009" xr:uid="{00000000-0005-0000-0000-0000F0030000}"/>
    <cellStyle name="Åëè­ [_부산공장 현장설명(가스설비)_일산풍동 근린생활시설 내역서" xfId="1010" xr:uid="{00000000-0005-0000-0000-0000F1030000}"/>
    <cellStyle name="Aee­ [_부산공장 현장설명(가스설비)_일산풍동 근린생활시설 내역서_일산풍동 근린생활시설 내역서" xfId="1011" xr:uid="{00000000-0005-0000-0000-0000F2030000}"/>
    <cellStyle name="Åëè­ [_부산공장 현장설명(가스설비)_일산풍동 근린생활시설 내역서_일산풍동 근린생활시설 내역서" xfId="1012" xr:uid="{00000000-0005-0000-0000-0000F3030000}"/>
    <cellStyle name="Aee­ [_부산덕천동롯데아파트(환경ENG)" xfId="1013" xr:uid="{00000000-0005-0000-0000-0000F4030000}"/>
    <cellStyle name="Åëè­ [_부산덕천동롯데아파트(환경ENG)" xfId="1014" xr:uid="{00000000-0005-0000-0000-0000F5030000}"/>
    <cellStyle name="Aee­ [_부산덕천동롯데아파트(환경ENG)_견적내역" xfId="1015" xr:uid="{00000000-0005-0000-0000-0000F6030000}"/>
    <cellStyle name="Åëè­ [_부산덕천동롯데아파트(환경ENG)_견적내역" xfId="1016" xr:uid="{00000000-0005-0000-0000-0000F7030000}"/>
    <cellStyle name="Aee­ [_부산덕천동롯데아파트(환경ENG)_견적내역(제출용)" xfId="1017" xr:uid="{00000000-0005-0000-0000-0000F8030000}"/>
    <cellStyle name="Åëè­ [_부산덕천동롯데아파트(환경ENG)_견적내역(제출용)" xfId="1018" xr:uid="{00000000-0005-0000-0000-0000F9030000}"/>
    <cellStyle name="Aee­ [_부산덕천동롯데아파트(환경ENG)_견적내역(제출용)_일산풍동 근린생활시설 내역서" xfId="1019" xr:uid="{00000000-0005-0000-0000-0000FA030000}"/>
    <cellStyle name="Åëè­ [_부산덕천동롯데아파트(환경ENG)_견적내역(제출용)_일산풍동 근린생활시설 내역서" xfId="1020" xr:uid="{00000000-0005-0000-0000-0000FB030000}"/>
    <cellStyle name="Aee­ [_부산덕천동롯데아파트(환경ENG)_견적내역(제출용)_일산풍동 근린생활시설 내역서_일산풍동 근린생활시설 내역서" xfId="1021" xr:uid="{00000000-0005-0000-0000-0000FC030000}"/>
    <cellStyle name="Åëè­ [_부산덕천동롯데아파트(환경ENG)_견적내역(제출용)_일산풍동 근린생활시설 내역서_일산풍동 근린생활시설 내역서" xfId="1022" xr:uid="{00000000-0005-0000-0000-0000FD030000}"/>
    <cellStyle name="Aee­ [_부산덕천동롯데아파트(환경ENG)_견적내역_일산풍동 근린생활시설 내역서" xfId="1023" xr:uid="{00000000-0005-0000-0000-0000FE030000}"/>
    <cellStyle name="Åëè­ [_부산덕천동롯데아파트(환경ENG)_견적내역_일산풍동 근린생활시설 내역서" xfId="1024" xr:uid="{00000000-0005-0000-0000-0000FF030000}"/>
    <cellStyle name="Aee­ [_부산덕천동롯데아파트(환경ENG)_견적내역_일산풍동 근린생활시설 내역서_일산풍동 근린생활시설 내역서" xfId="1025" xr:uid="{00000000-0005-0000-0000-000000040000}"/>
    <cellStyle name="Åëè­ [_부산덕천동롯데아파트(환경ENG)_견적내역_일산풍동 근린생활시설 내역서_일산풍동 근린생활시설 내역서" xfId="1026" xr:uid="{00000000-0005-0000-0000-000001040000}"/>
    <cellStyle name="Aee­ [_부산덕천동롯데아파트(환경ENG)_일산풍동 근린생활시설 내역서" xfId="1027" xr:uid="{00000000-0005-0000-0000-000002040000}"/>
    <cellStyle name="Åëè­ [_부산덕천동롯데아파트(환경ENG)_일산풍동 근린생활시설 내역서" xfId="1028" xr:uid="{00000000-0005-0000-0000-000003040000}"/>
    <cellStyle name="Aee­ [_부산덕천동롯데아파트(환경ENG)_일산풍동 근린생활시설 내역서_일산풍동 근린생활시설 내역서" xfId="1029" xr:uid="{00000000-0005-0000-0000-000004040000}"/>
    <cellStyle name="Åëè­ [_부산덕천동롯데아파트(환경ENG)_일산풍동 근린생활시설 내역서_일산풍동 근린생활시설 내역서" xfId="1030" xr:uid="{00000000-0005-0000-0000-000005040000}"/>
    <cellStyle name="Aee­ [_부산덕천동아파트(세경엔지니어링)" xfId="1031" xr:uid="{00000000-0005-0000-0000-000006040000}"/>
    <cellStyle name="Åëè­ [_부산덕천동아파트(세경엔지니어링)" xfId="1032" xr:uid="{00000000-0005-0000-0000-000007040000}"/>
    <cellStyle name="Aee­ [_부산덕천동아파트(세경엔지니어링)_견적내역" xfId="1033" xr:uid="{00000000-0005-0000-0000-000008040000}"/>
    <cellStyle name="Åëè­ [_부산덕천동아파트(세경엔지니어링)_견적내역" xfId="1034" xr:uid="{00000000-0005-0000-0000-000009040000}"/>
    <cellStyle name="Aee­ [_부산덕천동아파트(세경엔지니어링)_견적내역(제출용)" xfId="1035" xr:uid="{00000000-0005-0000-0000-00000A040000}"/>
    <cellStyle name="Åëè­ [_부산덕천동아파트(세경엔지니어링)_견적내역(제출용)" xfId="1036" xr:uid="{00000000-0005-0000-0000-00000B040000}"/>
    <cellStyle name="Aee­ [_부산덕천동아파트(세경엔지니어링)_견적내역(제출용)_일산풍동 근린생활시설 내역서" xfId="1037" xr:uid="{00000000-0005-0000-0000-00000C040000}"/>
    <cellStyle name="Åëè­ [_부산덕천동아파트(세경엔지니어링)_견적내역(제출용)_일산풍동 근린생활시설 내역서" xfId="1038" xr:uid="{00000000-0005-0000-0000-00000D040000}"/>
    <cellStyle name="Aee­ [_부산덕천동아파트(세경엔지니어링)_견적내역(제출용)_일산풍동 근린생활시설 내역서_일산풍동 근린생활시설 내역서" xfId="1039" xr:uid="{00000000-0005-0000-0000-00000E040000}"/>
    <cellStyle name="Åëè­ [_부산덕천동아파트(세경엔지니어링)_견적내역(제출용)_일산풍동 근린생활시설 내역서_일산풍동 근린생활시설 내역서" xfId="1040" xr:uid="{00000000-0005-0000-0000-00000F040000}"/>
    <cellStyle name="Aee­ [_부산덕천동아파트(세경엔지니어링)_견적내역_일산풍동 근린생활시설 내역서" xfId="1041" xr:uid="{00000000-0005-0000-0000-000010040000}"/>
    <cellStyle name="Åëè­ [_부산덕천동아파트(세경엔지니어링)_견적내역_일산풍동 근린생활시설 내역서" xfId="1042" xr:uid="{00000000-0005-0000-0000-000011040000}"/>
    <cellStyle name="Aee­ [_부산덕천동아파트(세경엔지니어링)_견적내역_일산풍동 근린생활시설 내역서_일산풍동 근린생활시설 내역서" xfId="1043" xr:uid="{00000000-0005-0000-0000-000012040000}"/>
    <cellStyle name="Åëè­ [_부산덕천동아파트(세경엔지니어링)_견적내역_일산풍동 근린생활시설 내역서_일산풍동 근린생활시설 내역서" xfId="1044" xr:uid="{00000000-0005-0000-0000-000013040000}"/>
    <cellStyle name="Aee­ [_부산덕천동아파트(세경엔지니어링)_일산풍동 근린생활시설 내역서" xfId="1045" xr:uid="{00000000-0005-0000-0000-000014040000}"/>
    <cellStyle name="Åëè­ [_부산덕천동아파트(세경엔지니어링)_일산풍동 근린생활시설 내역서" xfId="1046" xr:uid="{00000000-0005-0000-0000-000015040000}"/>
    <cellStyle name="Aee­ [_부산덕천동아파트(세경엔지니어링)_일산풍동 근린생활시설 내역서_일산풍동 근린생활시설 내역서" xfId="1047" xr:uid="{00000000-0005-0000-0000-000016040000}"/>
    <cellStyle name="Åëè­ [_부산덕천동아파트(세경엔지니어링)_일산풍동 근린생활시설 내역서_일산풍동 근린생활시설 내역서" xfId="1048" xr:uid="{00000000-0005-0000-0000-000017040000}"/>
    <cellStyle name="Aee­ [_아파트 평당단가 비교" xfId="1049" xr:uid="{00000000-0005-0000-0000-000018040000}"/>
    <cellStyle name="Åëè­ [_아파트 평당단가 비교" xfId="1050" xr:uid="{00000000-0005-0000-0000-000019040000}"/>
    <cellStyle name="Aee­ [_아파트 평당단가 비교_일산풍동 근린생활시설 내역서" xfId="1051" xr:uid="{00000000-0005-0000-0000-00001A040000}"/>
    <cellStyle name="Åëè­ [_아파트 평당단가 비교_일산풍동 근린생활시설 내역서" xfId="1052" xr:uid="{00000000-0005-0000-0000-00001B040000}"/>
    <cellStyle name="Aee­ [_아파트 평당단가 비교_일산풍동 근린생활시설 내역서_일산풍동 근린생활시설 내역서" xfId="1053" xr:uid="{00000000-0005-0000-0000-00001C040000}"/>
    <cellStyle name="Åëè­ [_아파트 평당단가 비교_일산풍동 근린생활시설 내역서_일산풍동 근린생활시설 내역서" xfId="1054" xr:uid="{00000000-0005-0000-0000-00001D040000}"/>
    <cellStyle name="Aee­ [_현장설명(가스설비)" xfId="1055" xr:uid="{00000000-0005-0000-0000-00001E040000}"/>
    <cellStyle name="Åëè­ [_현장설명(가스설비)" xfId="1056" xr:uid="{00000000-0005-0000-0000-00001F040000}"/>
    <cellStyle name="Aee­ [_현장설명(가스설비)_견적내역" xfId="1057" xr:uid="{00000000-0005-0000-0000-000020040000}"/>
    <cellStyle name="Åëè­ [_현장설명(가스설비)_견적내역" xfId="1058" xr:uid="{00000000-0005-0000-0000-000021040000}"/>
    <cellStyle name="Aee­ [_현장설명(가스설비)_견적내역(제출용)" xfId="1059" xr:uid="{00000000-0005-0000-0000-000022040000}"/>
    <cellStyle name="Åëè­ [_현장설명(가스설비)_견적내역(제출용)" xfId="1060" xr:uid="{00000000-0005-0000-0000-000023040000}"/>
    <cellStyle name="Aee­ [_현장설명(가스설비)_견적내역(제출용)_일산풍동 근린생활시설 내역서" xfId="1061" xr:uid="{00000000-0005-0000-0000-000024040000}"/>
    <cellStyle name="Åëè­ [_현장설명(가스설비)_견적내역(제출용)_일산풍동 근린생활시설 내역서" xfId="1062" xr:uid="{00000000-0005-0000-0000-000025040000}"/>
    <cellStyle name="Aee­ [_현장설명(가스설비)_견적내역(제출용)_일산풍동 근린생활시설 내역서_일산풍동 근린생활시설 내역서" xfId="1063" xr:uid="{00000000-0005-0000-0000-000026040000}"/>
    <cellStyle name="Åëè­ [_현장설명(가스설비)_견적내역(제출용)_일산풍동 근린생활시설 내역서_일산풍동 근린생활시설 내역서" xfId="1064" xr:uid="{00000000-0005-0000-0000-000027040000}"/>
    <cellStyle name="Aee­ [_현장설명(가스설비)_견적내역_일산풍동 근린생활시설 내역서" xfId="1065" xr:uid="{00000000-0005-0000-0000-000028040000}"/>
    <cellStyle name="Åëè­ [_현장설명(가스설비)_견적내역_일산풍동 근린생활시설 내역서" xfId="1066" xr:uid="{00000000-0005-0000-0000-000029040000}"/>
    <cellStyle name="Aee­ [_현장설명(가스설비)_견적내역_일산풍동 근린생활시설 내역서_일산풍동 근린생활시설 내역서" xfId="1067" xr:uid="{00000000-0005-0000-0000-00002A040000}"/>
    <cellStyle name="Åëè­ [_현장설명(가스설비)_견적내역_일산풍동 근린생활시설 내역서_일산풍동 근린생활시설 내역서" xfId="1068" xr:uid="{00000000-0005-0000-0000-00002B040000}"/>
    <cellStyle name="Aee­ [_현장설명(가스설비)_일산풍동 근린생활시설 내역서" xfId="1069" xr:uid="{00000000-0005-0000-0000-00002C040000}"/>
    <cellStyle name="Åëè­ [_현장설명(가스설비)_일산풍동 근린생활시설 내역서" xfId="1070" xr:uid="{00000000-0005-0000-0000-00002D040000}"/>
    <cellStyle name="Aee­ [_현장설명(가스설비)_일산풍동 근린생활시설 내역서_일산풍동 근린생활시설 내역서" xfId="1071" xr:uid="{00000000-0005-0000-0000-00002E040000}"/>
    <cellStyle name="Åëè­ [_현장설명(가스설비)_일산풍동 근린생활시설 내역서_일산풍동 근린생활시설 내역서" xfId="1072" xr:uid="{00000000-0005-0000-0000-00002F040000}"/>
    <cellStyle name="Aee­ [_현장설명(기계설비)" xfId="1073" xr:uid="{00000000-0005-0000-0000-000030040000}"/>
    <cellStyle name="Åëè­ [_현장설명(기계설비)" xfId="1074" xr:uid="{00000000-0005-0000-0000-000031040000}"/>
    <cellStyle name="Aee­ [_현장설명(기계설비)_견적내역" xfId="1075" xr:uid="{00000000-0005-0000-0000-000032040000}"/>
    <cellStyle name="Åëè­ [_현장설명(기계설비)_견적내역" xfId="1076" xr:uid="{00000000-0005-0000-0000-000033040000}"/>
    <cellStyle name="Aee­ [_현장설명(기계설비)_견적내역(제출용)" xfId="1077" xr:uid="{00000000-0005-0000-0000-000034040000}"/>
    <cellStyle name="Åëè­ [_현장설명(기계설비)_견적내역(제출용)" xfId="1078" xr:uid="{00000000-0005-0000-0000-000035040000}"/>
    <cellStyle name="Aee­ [_현장설명(기계설비)_견적내역(제출용)_일산풍동 근린생활시설 내역서" xfId="1079" xr:uid="{00000000-0005-0000-0000-000036040000}"/>
    <cellStyle name="Åëè­ [_현장설명(기계설비)_견적내역(제출용)_일산풍동 근린생활시설 내역서" xfId="1080" xr:uid="{00000000-0005-0000-0000-000037040000}"/>
    <cellStyle name="Aee­ [_현장설명(기계설비)_견적내역(제출용)_일산풍동 근린생활시설 내역서_일산풍동 근린생활시설 내역서" xfId="1081" xr:uid="{00000000-0005-0000-0000-000038040000}"/>
    <cellStyle name="Åëè­ [_현장설명(기계설비)_견적내역(제출용)_일산풍동 근린생활시설 내역서_일산풍동 근린생활시설 내역서" xfId="1082" xr:uid="{00000000-0005-0000-0000-000039040000}"/>
    <cellStyle name="Aee­ [_현장설명(기계설비)_견적내역_일산풍동 근린생활시설 내역서" xfId="1083" xr:uid="{00000000-0005-0000-0000-00003A040000}"/>
    <cellStyle name="Åëè­ [_현장설명(기계설비)_견적내역_일산풍동 근린생활시설 내역서" xfId="1084" xr:uid="{00000000-0005-0000-0000-00003B040000}"/>
    <cellStyle name="Aee­ [_현장설명(기계설비)_견적내역_일산풍동 근린생활시설 내역서_일산풍동 근린생활시설 내역서" xfId="1085" xr:uid="{00000000-0005-0000-0000-00003C040000}"/>
    <cellStyle name="Åëè­ [_현장설명(기계설비)_견적내역_일산풍동 근린생활시설 내역서_일산풍동 근린생활시설 내역서" xfId="1086" xr:uid="{00000000-0005-0000-0000-00003D040000}"/>
    <cellStyle name="Aee­ [_현장설명(기계설비)_일산풍동 근린생활시설 내역서" xfId="1087" xr:uid="{00000000-0005-0000-0000-00003E040000}"/>
    <cellStyle name="Åëè­ [_현장설명(기계설비)_일산풍동 근린생활시설 내역서" xfId="1088" xr:uid="{00000000-0005-0000-0000-00003F040000}"/>
    <cellStyle name="Aee­ [_현장설명(기계설비)_일산풍동 근린생활시설 내역서_일산풍동 근린생활시설 내역서" xfId="1089" xr:uid="{00000000-0005-0000-0000-000040040000}"/>
    <cellStyle name="Åëè­ [_현장설명(기계설비)_일산풍동 근린생활시설 내역서_일산풍동 근린생활시설 내역서" xfId="1090" xr:uid="{00000000-0005-0000-0000-000041040000}"/>
    <cellStyle name="AeE­ [0]_¿­¸° INT" xfId="1091" xr:uid="{00000000-0005-0000-0000-000042040000}"/>
    <cellStyle name="ÅëÈ­ [0]_»óºÎ¼ö·®Áý°è " xfId="1092" xr:uid="{00000000-0005-0000-0000-000043040000}"/>
    <cellStyle name="AeE­ [0]_INQUIRY ¿μ¾÷AßAø " xfId="1093" xr:uid="{00000000-0005-0000-0000-000044040000}"/>
    <cellStyle name="AeE­_¿­¸° INT" xfId="1094" xr:uid="{00000000-0005-0000-0000-000045040000}"/>
    <cellStyle name="ÅëÈ­_»óºÎ¼ö·®Áý°è " xfId="1095" xr:uid="{00000000-0005-0000-0000-000046040000}"/>
    <cellStyle name="AeE­_INQUIRY ¿μ¾÷AßAø " xfId="1096" xr:uid="{00000000-0005-0000-0000-000047040000}"/>
    <cellStyle name="Aee¡ⓒ " xfId="1097" xr:uid="{00000000-0005-0000-0000-000048040000}"/>
    <cellStyle name="AeE¡ⓒ [0]_¡¾ⓒøA¡Æ¨oA¡Æ¡IC¡I " xfId="1098" xr:uid="{00000000-0005-0000-0000-000049040000}"/>
    <cellStyle name="AeE¡ⓒ_¡¾ⓒøA¡Æ¨oA¡Æ¡IC¡I " xfId="1099" xr:uid="{00000000-0005-0000-0000-00004A040000}"/>
    <cellStyle name="AeE￠RER￠R¡×I [0]_¡ER￠R¡¿¡ER¨I¡ⓒ?￠RER￠R¡×¡ER￠R¡×I￠RER￠R¡×IoRA￠R¡×I¡§I¡§¡I" xfId="1100" xr:uid="{00000000-0005-0000-0000-00004B040000}"/>
    <cellStyle name="AeE￠RER￠R¡×I_¡ER￠R¡¿¡ER¨I¡ⓒ?￠RER￠R¡×¡ER￠R¡×I￠RER￠R¡×IoRA￠R¡×I¡§I¡§¡I" xfId="1101" xr:uid="{00000000-0005-0000-0000-00004C040000}"/>
    <cellStyle name="Æu¼ " xfId="1102" xr:uid="{00000000-0005-0000-0000-00004D040000}"/>
    <cellStyle name="Æû¼¾æ®" xfId="1103" xr:uid="{00000000-0005-0000-0000-00004E040000}"/>
    <cellStyle name="ALIGNMENT" xfId="1104" xr:uid="{00000000-0005-0000-0000-00004F040000}"/>
    <cellStyle name="Aþ" xfId="1105" xr:uid="{00000000-0005-0000-0000-000050040000}"/>
    <cellStyle name="Äþ" xfId="1106" xr:uid="{00000000-0005-0000-0000-000051040000}"/>
    <cellStyle name="Aþ_광주공장 실행예산(기계최종)" xfId="1107" xr:uid="{00000000-0005-0000-0000-000052040000}"/>
    <cellStyle name="Äþ_광주공장 실행예산(기계최종)" xfId="1108" xr:uid="{00000000-0005-0000-0000-000053040000}"/>
    <cellStyle name="Aþ_광주공장 실행예산(기계최종)_견적내역" xfId="1109" xr:uid="{00000000-0005-0000-0000-000054040000}"/>
    <cellStyle name="Äþ_광주공장 실행예산(기계최종)_견적내역" xfId="1110" xr:uid="{00000000-0005-0000-0000-000055040000}"/>
    <cellStyle name="Aþ_광주공장 실행예산(기계최종)_견적내역(제출용)" xfId="1111" xr:uid="{00000000-0005-0000-0000-000056040000}"/>
    <cellStyle name="Äþ_광주공장 실행예산(기계최종)_견적내역(제출용)" xfId="1112" xr:uid="{00000000-0005-0000-0000-000057040000}"/>
    <cellStyle name="Aþ_광주공장 실행예산(기계최종)_견적내역(제출용)_일산풍동 근린생활시설 내역서" xfId="1113" xr:uid="{00000000-0005-0000-0000-000058040000}"/>
    <cellStyle name="Äþ_광주공장 실행예산(기계최종)_견적내역(제출용)_일산풍동 근린생활시설 내역서" xfId="1114" xr:uid="{00000000-0005-0000-0000-000059040000}"/>
    <cellStyle name="Aþ_광주공장 실행예산(기계최종)_견적내역(제출용)_일산풍동 근린생활시설 내역서_일산풍동 근린생활시설 내역서" xfId="1115" xr:uid="{00000000-0005-0000-0000-00005A040000}"/>
    <cellStyle name="Äþ_광주공장 실행예산(기계최종)_견적내역(제출용)_일산풍동 근린생활시설 내역서_일산풍동 근린생활시설 내역서" xfId="1116" xr:uid="{00000000-0005-0000-0000-00005B040000}"/>
    <cellStyle name="Aþ_광주공장 실행예산(기계최종)_견적내역_일산풍동 근린생활시설 내역서" xfId="1117" xr:uid="{00000000-0005-0000-0000-00005C040000}"/>
    <cellStyle name="Äþ_광주공장 실행예산(기계최종)_견적내역_일산풍동 근린생활시설 내역서" xfId="1118" xr:uid="{00000000-0005-0000-0000-00005D040000}"/>
    <cellStyle name="Aþ_광주공장 실행예산(기계최종)_견적내역_일산풍동 근린생활시설 내역서_일산풍동 근린생활시설 내역서" xfId="1119" xr:uid="{00000000-0005-0000-0000-00005E040000}"/>
    <cellStyle name="Äþ_광주공장 실행예산(기계최종)_견적내역_일산풍동 근린생활시설 내역서_일산풍동 근린생활시설 내역서" xfId="1120" xr:uid="{00000000-0005-0000-0000-00005F040000}"/>
    <cellStyle name="Aþ_광주공장 실행예산(기계최종)_일산풍동 근린생활시설 내역서" xfId="1121" xr:uid="{00000000-0005-0000-0000-000060040000}"/>
    <cellStyle name="Äþ_광주공장 실행예산(기계최종)_일산풍동 근린생활시설 내역서" xfId="1122" xr:uid="{00000000-0005-0000-0000-000061040000}"/>
    <cellStyle name="Aþ_광주공장 실행예산(기계최종)_일산풍동 근린생활시설 내역서_일산풍동 근린생활시설 내역서" xfId="1123" xr:uid="{00000000-0005-0000-0000-000062040000}"/>
    <cellStyle name="Äþ_광주공장 실행예산(기계최종)_일산풍동 근린생활시설 내역서_일산풍동 근린생활시설 내역서" xfId="1124" xr:uid="{00000000-0005-0000-0000-000063040000}"/>
    <cellStyle name="Aþ_광주공장(대비1218)" xfId="1125" xr:uid="{00000000-0005-0000-0000-000064040000}"/>
    <cellStyle name="Äþ_광주공장(대비1218)" xfId="1126" xr:uid="{00000000-0005-0000-0000-000065040000}"/>
    <cellStyle name="Aþ_광주공장(대비1218)_견적내역" xfId="1127" xr:uid="{00000000-0005-0000-0000-000066040000}"/>
    <cellStyle name="Äþ_광주공장(대비1218)_견적내역" xfId="1128" xr:uid="{00000000-0005-0000-0000-000067040000}"/>
    <cellStyle name="Aþ_광주공장(대비1218)_견적내역(제출용)" xfId="1129" xr:uid="{00000000-0005-0000-0000-000068040000}"/>
    <cellStyle name="Äþ_광주공장(대비1218)_견적내역(제출용)" xfId="1130" xr:uid="{00000000-0005-0000-0000-000069040000}"/>
    <cellStyle name="Aþ_광주공장(대비1218)_견적내역(제출용)_일산풍동 근린생활시설 내역서" xfId="1131" xr:uid="{00000000-0005-0000-0000-00006A040000}"/>
    <cellStyle name="Äþ_광주공장(대비1218)_견적내역(제출용)_일산풍동 근린생활시설 내역서" xfId="1132" xr:uid="{00000000-0005-0000-0000-00006B040000}"/>
    <cellStyle name="Aþ_광주공장(대비1218)_견적내역(제출용)_일산풍동 근린생활시설 내역서_일산풍동 근린생활시설 내역서" xfId="1133" xr:uid="{00000000-0005-0000-0000-00006C040000}"/>
    <cellStyle name="Äþ_광주공장(대비1218)_견적내역(제출용)_일산풍동 근린생활시설 내역서_일산풍동 근린생활시설 내역서" xfId="1134" xr:uid="{00000000-0005-0000-0000-00006D040000}"/>
    <cellStyle name="Aþ_광주공장(대비1218)_견적내역_일산풍동 근린생활시설 내역서" xfId="1135" xr:uid="{00000000-0005-0000-0000-00006E040000}"/>
    <cellStyle name="Äþ_광주공장(대비1218)_견적내역_일산풍동 근린생활시설 내역서" xfId="1136" xr:uid="{00000000-0005-0000-0000-00006F040000}"/>
    <cellStyle name="Aþ_광주공장(대비1218)_견적내역_일산풍동 근린생활시설 내역서_일산풍동 근린생활시설 내역서" xfId="1137" xr:uid="{00000000-0005-0000-0000-000070040000}"/>
    <cellStyle name="Äþ_광주공장(대비1218)_견적내역_일산풍동 근린생활시설 내역서_일산풍동 근린생활시설 내역서" xfId="1138" xr:uid="{00000000-0005-0000-0000-000071040000}"/>
    <cellStyle name="Aþ_광주공장(대비1218)_일산풍동 근린생활시설 내역서" xfId="1139" xr:uid="{00000000-0005-0000-0000-000072040000}"/>
    <cellStyle name="Äþ_광주공장(대비1218)_일산풍동 근린생활시설 내역서" xfId="1140" xr:uid="{00000000-0005-0000-0000-000073040000}"/>
    <cellStyle name="Aþ_광주공장(대비1218)_일산풍동 근린생활시설 내역서_일산풍동 근린생활시설 내역서" xfId="1141" xr:uid="{00000000-0005-0000-0000-000074040000}"/>
    <cellStyle name="Äþ_광주공장(대비1218)_일산풍동 근린생활시설 내역서_일산풍동 근린생활시설 내역서" xfId="1142" xr:uid="{00000000-0005-0000-0000-000075040000}"/>
    <cellStyle name="Aþ_광주공장현장설명(가스설비)" xfId="1143" xr:uid="{00000000-0005-0000-0000-000076040000}"/>
    <cellStyle name="Äþ_광주공장현장설명(가스설비)" xfId="1144" xr:uid="{00000000-0005-0000-0000-000077040000}"/>
    <cellStyle name="Aþ_광주공장현장설명(가스설비)_견적내역" xfId="1145" xr:uid="{00000000-0005-0000-0000-000078040000}"/>
    <cellStyle name="Äþ_광주공장현장설명(가스설비)_견적내역" xfId="1146" xr:uid="{00000000-0005-0000-0000-000079040000}"/>
    <cellStyle name="Aþ_광주공장현장설명(가스설비)_견적내역(제출용)" xfId="1147" xr:uid="{00000000-0005-0000-0000-00007A040000}"/>
    <cellStyle name="Äþ_광주공장현장설명(가스설비)_견적내역(제출용)" xfId="1148" xr:uid="{00000000-0005-0000-0000-00007B040000}"/>
    <cellStyle name="Aþ_광주공장현장설명(가스설비)_견적내역(제출용)_일산풍동 근린생활시설 내역서" xfId="1149" xr:uid="{00000000-0005-0000-0000-00007C040000}"/>
    <cellStyle name="Äþ_광주공장현장설명(가스설비)_견적내역(제출용)_일산풍동 근린생활시설 내역서" xfId="1150" xr:uid="{00000000-0005-0000-0000-00007D040000}"/>
    <cellStyle name="Aþ_광주공장현장설명(가스설비)_견적내역(제출용)_일산풍동 근린생활시설 내역서_일산풍동 근린생활시설 내역서" xfId="1151" xr:uid="{00000000-0005-0000-0000-00007E040000}"/>
    <cellStyle name="Äþ_광주공장현장설명(가스설비)_견적내역(제출용)_일산풍동 근린생활시설 내역서_일산풍동 근린생활시설 내역서" xfId="1152" xr:uid="{00000000-0005-0000-0000-00007F040000}"/>
    <cellStyle name="Aþ_광주공장현장설명(가스설비)_견적내역_일산풍동 근린생활시설 내역서" xfId="1153" xr:uid="{00000000-0005-0000-0000-000080040000}"/>
    <cellStyle name="Äþ_광주공장현장설명(가스설비)_견적내역_일산풍동 근린생활시설 내역서" xfId="1154" xr:uid="{00000000-0005-0000-0000-000081040000}"/>
    <cellStyle name="Aþ_광주공장현장설명(가스설비)_견적내역_일산풍동 근린생활시설 내역서_일산풍동 근린생활시설 내역서" xfId="1155" xr:uid="{00000000-0005-0000-0000-000082040000}"/>
    <cellStyle name="Äþ_광주공장현장설명(가스설비)_견적내역_일산풍동 근린생활시설 내역서_일산풍동 근린생활시설 내역서" xfId="1156" xr:uid="{00000000-0005-0000-0000-000083040000}"/>
    <cellStyle name="Aþ_광주공장현장설명(가스설비)_일산풍동 근린생활시설 내역서" xfId="1157" xr:uid="{00000000-0005-0000-0000-000084040000}"/>
    <cellStyle name="Äþ_광주공장현장설명(가스설비)_일산풍동 근린생활시설 내역서" xfId="1158" xr:uid="{00000000-0005-0000-0000-000085040000}"/>
    <cellStyle name="Aþ_광주공장현장설명(가스설비)_일산풍동 근린생활시설 내역서_일산풍동 근린생활시설 내역서" xfId="1159" xr:uid="{00000000-0005-0000-0000-000086040000}"/>
    <cellStyle name="Äþ_광주공장현장설명(가스설비)_일산풍동 근린생활시설 내역서_일산풍동 근린생활시설 내역서" xfId="1160" xr:uid="{00000000-0005-0000-0000-000087040000}"/>
    <cellStyle name="Aþ_기계실행(LFD광주공장.현설용)" xfId="1161" xr:uid="{00000000-0005-0000-0000-000088040000}"/>
    <cellStyle name="Äþ_기계실행(LFD광주공장.현설용)" xfId="1162" xr:uid="{00000000-0005-0000-0000-000089040000}"/>
    <cellStyle name="Aþ_기계실행(LFD광주공장.현설용)_견적내역" xfId="1163" xr:uid="{00000000-0005-0000-0000-00008A040000}"/>
    <cellStyle name="Äþ_기계실행(LFD광주공장.현설용)_견적내역" xfId="1164" xr:uid="{00000000-0005-0000-0000-00008B040000}"/>
    <cellStyle name="Aþ_기계실행(LFD광주공장.현설용)_견적내역(제출용)" xfId="1165" xr:uid="{00000000-0005-0000-0000-00008C040000}"/>
    <cellStyle name="Äþ_기계실행(LFD광주공장.현설용)_견적내역(제출용)" xfId="1166" xr:uid="{00000000-0005-0000-0000-00008D040000}"/>
    <cellStyle name="Aþ_기계실행(LFD광주공장.현설용)_견적내역(제출용)_일산풍동 근린생활시설 내역서" xfId="1167" xr:uid="{00000000-0005-0000-0000-00008E040000}"/>
    <cellStyle name="Äþ_기계실행(LFD광주공장.현설용)_견적내역(제출용)_일산풍동 근린생활시설 내역서" xfId="1168" xr:uid="{00000000-0005-0000-0000-00008F040000}"/>
    <cellStyle name="Aþ_기계실행(LFD광주공장.현설용)_견적내역(제출용)_일산풍동 근린생활시설 내역서_일산풍동 근린생활시설 내역서" xfId="1169" xr:uid="{00000000-0005-0000-0000-000090040000}"/>
    <cellStyle name="Äþ_기계실행(LFD광주공장.현설용)_견적내역(제출용)_일산풍동 근린생활시설 내역서_일산풍동 근린생활시설 내역서" xfId="1170" xr:uid="{00000000-0005-0000-0000-000091040000}"/>
    <cellStyle name="Aþ_기계실행(LFD광주공장.현설용)_견적내역_일산풍동 근린생활시설 내역서" xfId="1171" xr:uid="{00000000-0005-0000-0000-000092040000}"/>
    <cellStyle name="Äþ_기계실행(LFD광주공장.현설용)_견적내역_일산풍동 근린생활시설 내역서" xfId="1172" xr:uid="{00000000-0005-0000-0000-000093040000}"/>
    <cellStyle name="Aþ_기계실행(LFD광주공장.현설용)_견적내역_일산풍동 근린생활시설 내역서_일산풍동 근린생활시설 내역서" xfId="1173" xr:uid="{00000000-0005-0000-0000-000094040000}"/>
    <cellStyle name="Äþ_기계실행(LFD광주공장.현설용)_견적내역_일산풍동 근린생활시설 내역서_일산풍동 근린생활시설 내역서" xfId="1174" xr:uid="{00000000-0005-0000-0000-000095040000}"/>
    <cellStyle name="Aþ_기계실행(LFD광주공장.현설용)_일산풍동 근린생활시설 내역서" xfId="1175" xr:uid="{00000000-0005-0000-0000-000096040000}"/>
    <cellStyle name="Äþ_기계실행(LFD광주공장.현설용)_일산풍동 근린생활시설 내역서" xfId="1176" xr:uid="{00000000-0005-0000-0000-000097040000}"/>
    <cellStyle name="Aþ_기계실행(LFD광주공장.현설용)_일산풍동 근린생활시설 내역서_일산풍동 근린생활시설 내역서" xfId="1177" xr:uid="{00000000-0005-0000-0000-000098040000}"/>
    <cellStyle name="Äþ_기계실행(LFD광주공장.현설용)_일산풍동 근린생활시설 내역서_일산풍동 근린생활시설 내역서" xfId="1178" xr:uid="{00000000-0005-0000-0000-000099040000}"/>
    <cellStyle name="Aþ_마곡보완" xfId="1179" xr:uid="{00000000-0005-0000-0000-00009A040000}"/>
    <cellStyle name="Äþ_마곡보완" xfId="1180" xr:uid="{00000000-0005-0000-0000-00009B040000}"/>
    <cellStyle name="Aþ_마곡보완_광주공장 실행예산(기계최종)" xfId="1181" xr:uid="{00000000-0005-0000-0000-00009C040000}"/>
    <cellStyle name="Äþ_마곡보완_광주공장 실행예산(기계최종)" xfId="1182" xr:uid="{00000000-0005-0000-0000-00009D040000}"/>
    <cellStyle name="Aþ_마곡보완_광주공장 실행예산(기계최종)_견적내역" xfId="1183" xr:uid="{00000000-0005-0000-0000-00009E040000}"/>
    <cellStyle name="Äþ_마곡보완_광주공장 실행예산(기계최종)_견적내역" xfId="1184" xr:uid="{00000000-0005-0000-0000-00009F040000}"/>
    <cellStyle name="Aþ_마곡보완_광주공장 실행예산(기계최종)_견적내역(제출용)" xfId="1185" xr:uid="{00000000-0005-0000-0000-0000A0040000}"/>
    <cellStyle name="Äþ_마곡보완_광주공장 실행예산(기계최종)_견적내역(제출용)" xfId="1186" xr:uid="{00000000-0005-0000-0000-0000A1040000}"/>
    <cellStyle name="Aþ_마곡보완_광주공장 실행예산(기계최종)_견적내역(제출용)_일산풍동 근린생활시설 내역서" xfId="1187" xr:uid="{00000000-0005-0000-0000-0000A2040000}"/>
    <cellStyle name="Äþ_마곡보완_광주공장 실행예산(기계최종)_견적내역(제출용)_일산풍동 근린생활시설 내역서" xfId="1188" xr:uid="{00000000-0005-0000-0000-0000A3040000}"/>
    <cellStyle name="Aþ_마곡보완_광주공장 실행예산(기계최종)_견적내역(제출용)_일산풍동 근린생활시설 내역서_일산풍동 근린생활시설 내역서" xfId="1189" xr:uid="{00000000-0005-0000-0000-0000A4040000}"/>
    <cellStyle name="Äþ_마곡보완_광주공장 실행예산(기계최종)_견적내역(제출용)_일산풍동 근린생활시설 내역서_일산풍동 근린생활시설 내역서" xfId="1190" xr:uid="{00000000-0005-0000-0000-0000A5040000}"/>
    <cellStyle name="Aþ_마곡보완_광주공장 실행예산(기계최종)_견적내역_일산풍동 근린생활시설 내역서" xfId="1191" xr:uid="{00000000-0005-0000-0000-0000A6040000}"/>
    <cellStyle name="Äþ_마곡보완_광주공장 실행예산(기계최종)_견적내역_일산풍동 근린생활시설 내역서" xfId="1192" xr:uid="{00000000-0005-0000-0000-0000A7040000}"/>
    <cellStyle name="Aþ_마곡보완_광주공장 실행예산(기계최종)_견적내역_일산풍동 근린생활시설 내역서_일산풍동 근린생활시설 내역서" xfId="1193" xr:uid="{00000000-0005-0000-0000-0000A8040000}"/>
    <cellStyle name="Äþ_마곡보완_광주공장 실행예산(기계최종)_견적내역_일산풍동 근린생활시설 내역서_일산풍동 근린생활시설 내역서" xfId="1194" xr:uid="{00000000-0005-0000-0000-0000A9040000}"/>
    <cellStyle name="Aþ_마곡보완_광주공장 실행예산(기계최종)_일산풍동 근린생활시설 내역서" xfId="1195" xr:uid="{00000000-0005-0000-0000-0000AA040000}"/>
    <cellStyle name="Äþ_마곡보완_광주공장 실행예산(기계최종)_일산풍동 근린생활시설 내역서" xfId="1196" xr:uid="{00000000-0005-0000-0000-0000AB040000}"/>
    <cellStyle name="Aþ_마곡보완_광주공장 실행예산(기계최종)_일산풍동 근린생활시설 내역서_일산풍동 근린생활시설 내역서" xfId="1197" xr:uid="{00000000-0005-0000-0000-0000AC040000}"/>
    <cellStyle name="Äþ_마곡보완_광주공장 실행예산(기계최종)_일산풍동 근린생활시설 내역서_일산풍동 근린생활시설 내역서" xfId="1198" xr:uid="{00000000-0005-0000-0000-0000AD040000}"/>
    <cellStyle name="Aþ_마곡보완_광주공장(대비1218)" xfId="1199" xr:uid="{00000000-0005-0000-0000-0000AE040000}"/>
    <cellStyle name="Äþ_마곡보완_광주공장(대비1218)" xfId="1200" xr:uid="{00000000-0005-0000-0000-0000AF040000}"/>
    <cellStyle name="Aþ_마곡보완_광주공장(대비1218)_견적내역" xfId="1201" xr:uid="{00000000-0005-0000-0000-0000B0040000}"/>
    <cellStyle name="Äþ_마곡보완_광주공장(대비1218)_견적내역" xfId="1202" xr:uid="{00000000-0005-0000-0000-0000B1040000}"/>
    <cellStyle name="Aþ_마곡보완_광주공장(대비1218)_견적내역(제출용)" xfId="1203" xr:uid="{00000000-0005-0000-0000-0000B2040000}"/>
    <cellStyle name="Äþ_마곡보완_광주공장(대비1218)_견적내역(제출용)" xfId="1204" xr:uid="{00000000-0005-0000-0000-0000B3040000}"/>
    <cellStyle name="Aþ_마곡보완_광주공장(대비1218)_견적내역(제출용)_일산풍동 근린생활시설 내역서" xfId="1205" xr:uid="{00000000-0005-0000-0000-0000B4040000}"/>
    <cellStyle name="Äþ_마곡보완_광주공장(대비1218)_견적내역(제출용)_일산풍동 근린생활시설 내역서" xfId="1206" xr:uid="{00000000-0005-0000-0000-0000B5040000}"/>
    <cellStyle name="Aþ_마곡보완_광주공장(대비1218)_견적내역(제출용)_일산풍동 근린생활시설 내역서_일산풍동 근린생활시설 내역서" xfId="1207" xr:uid="{00000000-0005-0000-0000-0000B6040000}"/>
    <cellStyle name="Äþ_마곡보완_광주공장(대비1218)_견적내역(제출용)_일산풍동 근린생활시설 내역서_일산풍동 근린생활시설 내역서" xfId="1208" xr:uid="{00000000-0005-0000-0000-0000B7040000}"/>
    <cellStyle name="Aþ_마곡보완_광주공장(대비1218)_견적내역_일산풍동 근린생활시설 내역서" xfId="1209" xr:uid="{00000000-0005-0000-0000-0000B8040000}"/>
    <cellStyle name="Äþ_마곡보완_광주공장(대비1218)_견적내역_일산풍동 근린생활시설 내역서" xfId="1210" xr:uid="{00000000-0005-0000-0000-0000B9040000}"/>
    <cellStyle name="Aþ_마곡보완_광주공장(대비1218)_견적내역_일산풍동 근린생활시설 내역서_일산풍동 근린생활시설 내역서" xfId="1211" xr:uid="{00000000-0005-0000-0000-0000BA040000}"/>
    <cellStyle name="Äþ_마곡보완_광주공장(대비1218)_견적내역_일산풍동 근린생활시설 내역서_일산풍동 근린생활시설 내역서" xfId="1212" xr:uid="{00000000-0005-0000-0000-0000BB040000}"/>
    <cellStyle name="Aþ_마곡보완_광주공장(대비1218)_일산풍동 근린생활시설 내역서" xfId="1213" xr:uid="{00000000-0005-0000-0000-0000BC040000}"/>
    <cellStyle name="Äþ_마곡보완_광주공장(대비1218)_일산풍동 근린생활시설 내역서" xfId="1214" xr:uid="{00000000-0005-0000-0000-0000BD040000}"/>
    <cellStyle name="Aþ_마곡보완_광주공장(대비1218)_일산풍동 근린생활시설 내역서_일산풍동 근린생활시설 내역서" xfId="1215" xr:uid="{00000000-0005-0000-0000-0000BE040000}"/>
    <cellStyle name="Äþ_마곡보완_광주공장(대비1218)_일산풍동 근린생활시설 내역서_일산풍동 근린생활시설 내역서" xfId="1216" xr:uid="{00000000-0005-0000-0000-0000BF040000}"/>
    <cellStyle name="Aþ_마곡보완_광주공장현장설명(가스설비)" xfId="1217" xr:uid="{00000000-0005-0000-0000-0000C0040000}"/>
    <cellStyle name="Äþ_마곡보완_광주공장현장설명(가스설비)" xfId="1218" xr:uid="{00000000-0005-0000-0000-0000C1040000}"/>
    <cellStyle name="Aþ_마곡보완_광주공장현장설명(가스설비)_견적내역" xfId="1219" xr:uid="{00000000-0005-0000-0000-0000C2040000}"/>
    <cellStyle name="Äþ_마곡보완_광주공장현장설명(가스설비)_견적내역" xfId="1220" xr:uid="{00000000-0005-0000-0000-0000C3040000}"/>
    <cellStyle name="Aþ_마곡보완_광주공장현장설명(가스설비)_견적내역(제출용)" xfId="1221" xr:uid="{00000000-0005-0000-0000-0000C4040000}"/>
    <cellStyle name="Äþ_마곡보완_광주공장현장설명(가스설비)_견적내역(제출용)" xfId="1222" xr:uid="{00000000-0005-0000-0000-0000C5040000}"/>
    <cellStyle name="Aþ_마곡보완_광주공장현장설명(가스설비)_견적내역(제출용)_일산풍동 근린생활시설 내역서" xfId="1223" xr:uid="{00000000-0005-0000-0000-0000C6040000}"/>
    <cellStyle name="Äþ_마곡보완_광주공장현장설명(가스설비)_견적내역(제출용)_일산풍동 근린생활시설 내역서" xfId="1224" xr:uid="{00000000-0005-0000-0000-0000C7040000}"/>
    <cellStyle name="Aþ_마곡보완_광주공장현장설명(가스설비)_견적내역(제출용)_일산풍동 근린생활시설 내역서_일산풍동 근린생활시설 내역서" xfId="1225" xr:uid="{00000000-0005-0000-0000-0000C8040000}"/>
    <cellStyle name="Äþ_마곡보완_광주공장현장설명(가스설비)_견적내역(제출용)_일산풍동 근린생활시설 내역서_일산풍동 근린생활시설 내역서" xfId="1226" xr:uid="{00000000-0005-0000-0000-0000C9040000}"/>
    <cellStyle name="Aþ_마곡보완_광주공장현장설명(가스설비)_견적내역_일산풍동 근린생활시설 내역서" xfId="1227" xr:uid="{00000000-0005-0000-0000-0000CA040000}"/>
    <cellStyle name="Äþ_마곡보완_광주공장현장설명(가스설비)_견적내역_일산풍동 근린생활시설 내역서" xfId="1228" xr:uid="{00000000-0005-0000-0000-0000CB040000}"/>
    <cellStyle name="Aþ_마곡보완_광주공장현장설명(가스설비)_견적내역_일산풍동 근린생활시설 내역서_일산풍동 근린생활시설 내역서" xfId="1229" xr:uid="{00000000-0005-0000-0000-0000CC040000}"/>
    <cellStyle name="Äþ_마곡보완_광주공장현장설명(가스설비)_견적내역_일산풍동 근린생활시설 내역서_일산풍동 근린생활시설 내역서" xfId="1230" xr:uid="{00000000-0005-0000-0000-0000CD040000}"/>
    <cellStyle name="Aþ_마곡보완_광주공장현장설명(가스설비)_일산풍동 근린생활시설 내역서" xfId="1231" xr:uid="{00000000-0005-0000-0000-0000CE040000}"/>
    <cellStyle name="Äþ_마곡보완_광주공장현장설명(가스설비)_일산풍동 근린생활시설 내역서" xfId="1232" xr:uid="{00000000-0005-0000-0000-0000CF040000}"/>
    <cellStyle name="Aþ_마곡보완_광주공장현장설명(가스설비)_일산풍동 근린생활시설 내역서_일산풍동 근린생활시설 내역서" xfId="1233" xr:uid="{00000000-0005-0000-0000-0000D0040000}"/>
    <cellStyle name="Äþ_마곡보완_광주공장현장설명(가스설비)_일산풍동 근린생활시설 내역서_일산풍동 근린생활시설 내역서" xfId="1234" xr:uid="{00000000-0005-0000-0000-0000D1040000}"/>
    <cellStyle name="Aþ_마곡보완_기계실행(LFD광주공장.현설용)" xfId="1235" xr:uid="{00000000-0005-0000-0000-0000D2040000}"/>
    <cellStyle name="Äþ_마곡보완_기계실행(LFD광주공장.현설용)" xfId="1236" xr:uid="{00000000-0005-0000-0000-0000D3040000}"/>
    <cellStyle name="Aþ_마곡보완_기계실행(LFD광주공장.현설용)_견적내역" xfId="1237" xr:uid="{00000000-0005-0000-0000-0000D4040000}"/>
    <cellStyle name="Äþ_마곡보완_기계실행(LFD광주공장.현설용)_견적내역" xfId="1238" xr:uid="{00000000-0005-0000-0000-0000D5040000}"/>
    <cellStyle name="Aþ_마곡보완_기계실행(LFD광주공장.현설용)_견적내역(제출용)" xfId="1239" xr:uid="{00000000-0005-0000-0000-0000D6040000}"/>
    <cellStyle name="Äþ_마곡보완_기계실행(LFD광주공장.현설용)_견적내역(제출용)" xfId="1240" xr:uid="{00000000-0005-0000-0000-0000D7040000}"/>
    <cellStyle name="Aþ_마곡보완_기계실행(LFD광주공장.현설용)_견적내역(제출용)_일산풍동 근린생활시설 내역서" xfId="1241" xr:uid="{00000000-0005-0000-0000-0000D8040000}"/>
    <cellStyle name="Äþ_마곡보완_기계실행(LFD광주공장.현설용)_견적내역(제출용)_일산풍동 근린생활시설 내역서" xfId="1242" xr:uid="{00000000-0005-0000-0000-0000D9040000}"/>
    <cellStyle name="Aþ_마곡보완_기계실행(LFD광주공장.현설용)_견적내역(제출용)_일산풍동 근린생활시설 내역서_일산풍동 근린생활시설 내역서" xfId="1243" xr:uid="{00000000-0005-0000-0000-0000DA040000}"/>
    <cellStyle name="Äþ_마곡보완_기계실행(LFD광주공장.현설용)_견적내역(제출용)_일산풍동 근린생활시설 내역서_일산풍동 근린생활시설 내역서" xfId="1244" xr:uid="{00000000-0005-0000-0000-0000DB040000}"/>
    <cellStyle name="Aþ_마곡보완_기계실행(LFD광주공장.현설용)_견적내역_일산풍동 근린생활시설 내역서" xfId="1245" xr:uid="{00000000-0005-0000-0000-0000DC040000}"/>
    <cellStyle name="Äþ_마곡보완_기계실행(LFD광주공장.현설용)_견적내역_일산풍동 근린생활시설 내역서" xfId="1246" xr:uid="{00000000-0005-0000-0000-0000DD040000}"/>
    <cellStyle name="Aþ_마곡보완_기계실행(LFD광주공장.현설용)_견적내역_일산풍동 근린생활시설 내역서_일산풍동 근린생활시설 내역서" xfId="1247" xr:uid="{00000000-0005-0000-0000-0000DE040000}"/>
    <cellStyle name="Äþ_마곡보완_기계실행(LFD광주공장.현설용)_견적내역_일산풍동 근린생활시설 내역서_일산풍동 근린생활시설 내역서" xfId="1248" xr:uid="{00000000-0005-0000-0000-0000DF040000}"/>
    <cellStyle name="Aþ_마곡보완_기계실행(LFD광주공장.현설용)_일산풍동 근린생활시설 내역서" xfId="1249" xr:uid="{00000000-0005-0000-0000-0000E0040000}"/>
    <cellStyle name="Äþ_마곡보완_기계실행(LFD광주공장.현설용)_일산풍동 근린생활시설 내역서" xfId="1250" xr:uid="{00000000-0005-0000-0000-0000E1040000}"/>
    <cellStyle name="Aþ_마곡보완_기계실행(LFD광주공장.현설용)_일산풍동 근린생활시설 내역서_일산풍동 근린생활시설 내역서" xfId="1251" xr:uid="{00000000-0005-0000-0000-0000E2040000}"/>
    <cellStyle name="Äþ_마곡보완_기계실행(LFD광주공장.현설용)_일산풍동 근린생활시설 내역서_일산풍동 근린생활시설 내역서" xfId="1252" xr:uid="{00000000-0005-0000-0000-0000E3040000}"/>
    <cellStyle name="Aþ_마곡보완_부산공장 현장설명(가스설비)" xfId="1253" xr:uid="{00000000-0005-0000-0000-0000E4040000}"/>
    <cellStyle name="Äþ_마곡보완_부산공장 현장설명(가스설비)" xfId="1254" xr:uid="{00000000-0005-0000-0000-0000E5040000}"/>
    <cellStyle name="Aþ_마곡보완_부산공장 현장설명(가스설비)_견적내역" xfId="1255" xr:uid="{00000000-0005-0000-0000-0000E6040000}"/>
    <cellStyle name="Äþ_마곡보완_부산공장 현장설명(가스설비)_견적내역" xfId="1256" xr:uid="{00000000-0005-0000-0000-0000E7040000}"/>
    <cellStyle name="Aþ_마곡보완_부산공장 현장설명(가스설비)_견적내역(제출용)" xfId="1257" xr:uid="{00000000-0005-0000-0000-0000E8040000}"/>
    <cellStyle name="Äþ_마곡보완_부산공장 현장설명(가스설비)_견적내역(제출용)" xfId="1258" xr:uid="{00000000-0005-0000-0000-0000E9040000}"/>
    <cellStyle name="Aþ_마곡보완_부산공장 현장설명(가스설비)_견적내역(제출용)_일산풍동 근린생활시설 내역서" xfId="1259" xr:uid="{00000000-0005-0000-0000-0000EA040000}"/>
    <cellStyle name="Äþ_마곡보완_부산공장 현장설명(가스설비)_견적내역(제출용)_일산풍동 근린생활시설 내역서" xfId="1260" xr:uid="{00000000-0005-0000-0000-0000EB040000}"/>
    <cellStyle name="Aþ_마곡보완_부산공장 현장설명(가스설비)_견적내역(제출용)_일산풍동 근린생활시설 내역서_일산풍동 근린생활시설 내역서" xfId="1261" xr:uid="{00000000-0005-0000-0000-0000EC040000}"/>
    <cellStyle name="Äþ_마곡보완_부산공장 현장설명(가스설비)_견적내역(제출용)_일산풍동 근린생활시설 내역서_일산풍동 근린생활시설 내역서" xfId="1262" xr:uid="{00000000-0005-0000-0000-0000ED040000}"/>
    <cellStyle name="Aþ_마곡보완_부산공장 현장설명(가스설비)_견적내역_일산풍동 근린생활시설 내역서" xfId="1263" xr:uid="{00000000-0005-0000-0000-0000EE040000}"/>
    <cellStyle name="Äþ_마곡보완_부산공장 현장설명(가스설비)_견적내역_일산풍동 근린생활시설 내역서" xfId="1264" xr:uid="{00000000-0005-0000-0000-0000EF040000}"/>
    <cellStyle name="Aþ_마곡보완_부산공장 현장설명(가스설비)_견적내역_일산풍동 근린생활시설 내역서_일산풍동 근린생활시설 내역서" xfId="1265" xr:uid="{00000000-0005-0000-0000-0000F0040000}"/>
    <cellStyle name="Äþ_마곡보완_부산공장 현장설명(가스설비)_견적내역_일산풍동 근린생활시설 내역서_일산풍동 근린생활시설 내역서" xfId="1266" xr:uid="{00000000-0005-0000-0000-0000F1040000}"/>
    <cellStyle name="Aþ_마곡보완_부산공장 현장설명(가스설비)_일산풍동 근린생활시설 내역서" xfId="1267" xr:uid="{00000000-0005-0000-0000-0000F2040000}"/>
    <cellStyle name="Äþ_마곡보완_부산공장 현장설명(가스설비)_일산풍동 근린생활시설 내역서" xfId="1268" xr:uid="{00000000-0005-0000-0000-0000F3040000}"/>
    <cellStyle name="Aþ_마곡보완_부산공장 현장설명(가스설비)_일산풍동 근린생활시설 내역서_일산풍동 근린생활시설 내역서" xfId="1269" xr:uid="{00000000-0005-0000-0000-0000F4040000}"/>
    <cellStyle name="Äþ_마곡보완_부산공장 현장설명(가스설비)_일산풍동 근린생활시설 내역서_일산풍동 근린생활시설 내역서" xfId="1270" xr:uid="{00000000-0005-0000-0000-0000F5040000}"/>
    <cellStyle name="Aþ_마곡보완_부산덕천동롯데아파트(환경ENG)" xfId="1271" xr:uid="{00000000-0005-0000-0000-0000F6040000}"/>
    <cellStyle name="Äþ_마곡보완_부산덕천동롯데아파트(환경ENG)" xfId="1272" xr:uid="{00000000-0005-0000-0000-0000F7040000}"/>
    <cellStyle name="Aþ_마곡보완_부산덕천동롯데아파트(환경ENG)_견적내역" xfId="1273" xr:uid="{00000000-0005-0000-0000-0000F8040000}"/>
    <cellStyle name="Äþ_마곡보완_부산덕천동롯데아파트(환경ENG)_견적내역" xfId="1274" xr:uid="{00000000-0005-0000-0000-0000F9040000}"/>
    <cellStyle name="Aþ_마곡보완_부산덕천동롯데아파트(환경ENG)_견적내역(제출용)" xfId="1275" xr:uid="{00000000-0005-0000-0000-0000FA040000}"/>
    <cellStyle name="Äþ_마곡보완_부산덕천동롯데아파트(환경ENG)_견적내역(제출용)" xfId="1276" xr:uid="{00000000-0005-0000-0000-0000FB040000}"/>
    <cellStyle name="Aþ_마곡보완_부산덕천동롯데아파트(환경ENG)_견적내역(제출용)_일산풍동 근린생활시설 내역서" xfId="1277" xr:uid="{00000000-0005-0000-0000-0000FC040000}"/>
    <cellStyle name="Äþ_마곡보완_부산덕천동롯데아파트(환경ENG)_견적내역(제출용)_일산풍동 근린생활시설 내역서" xfId="1278" xr:uid="{00000000-0005-0000-0000-0000FD040000}"/>
    <cellStyle name="Aþ_마곡보완_부산덕천동롯데아파트(환경ENG)_견적내역(제출용)_일산풍동 근린생활시설 내역서_일산풍동 근린생활시설 내역서" xfId="1279" xr:uid="{00000000-0005-0000-0000-0000FE040000}"/>
    <cellStyle name="Äþ_마곡보완_부산덕천동롯데아파트(환경ENG)_견적내역(제출용)_일산풍동 근린생활시설 내역서_일산풍동 근린생활시설 내역서" xfId="1280" xr:uid="{00000000-0005-0000-0000-0000FF040000}"/>
    <cellStyle name="Aþ_마곡보완_부산덕천동롯데아파트(환경ENG)_견적내역_일산풍동 근린생활시설 내역서" xfId="1281" xr:uid="{00000000-0005-0000-0000-000000050000}"/>
    <cellStyle name="Äþ_마곡보완_부산덕천동롯데아파트(환경ENG)_견적내역_일산풍동 근린생활시설 내역서" xfId="1282" xr:uid="{00000000-0005-0000-0000-000001050000}"/>
    <cellStyle name="Aþ_마곡보완_부산덕천동롯데아파트(환경ENG)_견적내역_일산풍동 근린생활시설 내역서_일산풍동 근린생활시설 내역서" xfId="1283" xr:uid="{00000000-0005-0000-0000-000002050000}"/>
    <cellStyle name="Äþ_마곡보완_부산덕천동롯데아파트(환경ENG)_견적내역_일산풍동 근린생활시설 내역서_일산풍동 근린생활시설 내역서" xfId="1284" xr:uid="{00000000-0005-0000-0000-000003050000}"/>
    <cellStyle name="Aþ_마곡보완_부산덕천동롯데아파트(환경ENG)_일산풍동 근린생활시설 내역서" xfId="1285" xr:uid="{00000000-0005-0000-0000-000004050000}"/>
    <cellStyle name="Äþ_마곡보완_부산덕천동롯데아파트(환경ENG)_일산풍동 근린생활시설 내역서" xfId="1286" xr:uid="{00000000-0005-0000-0000-000005050000}"/>
    <cellStyle name="Aþ_마곡보완_부산덕천동롯데아파트(환경ENG)_일산풍동 근린생활시설 내역서_일산풍동 근린생활시설 내역서" xfId="1287" xr:uid="{00000000-0005-0000-0000-000006050000}"/>
    <cellStyle name="Äþ_마곡보완_부산덕천동롯데아파트(환경ENG)_일산풍동 근린생활시설 내역서_일산풍동 근린생활시설 내역서" xfId="1288" xr:uid="{00000000-0005-0000-0000-000007050000}"/>
    <cellStyle name="Aþ_마곡보완_부산덕천동아파트(세경엔지니어링)" xfId="1289" xr:uid="{00000000-0005-0000-0000-000008050000}"/>
    <cellStyle name="Äþ_마곡보완_부산덕천동아파트(세경엔지니어링)" xfId="1290" xr:uid="{00000000-0005-0000-0000-000009050000}"/>
    <cellStyle name="Aþ_마곡보완_부산덕천동아파트(세경엔지니어링)_견적내역" xfId="1291" xr:uid="{00000000-0005-0000-0000-00000A050000}"/>
    <cellStyle name="Äþ_마곡보완_부산덕천동아파트(세경엔지니어링)_견적내역" xfId="1292" xr:uid="{00000000-0005-0000-0000-00000B050000}"/>
    <cellStyle name="Aþ_마곡보완_부산덕천동아파트(세경엔지니어링)_견적내역(제출용)" xfId="1293" xr:uid="{00000000-0005-0000-0000-00000C050000}"/>
    <cellStyle name="Äþ_마곡보완_부산덕천동아파트(세경엔지니어링)_견적내역(제출용)" xfId="1294" xr:uid="{00000000-0005-0000-0000-00000D050000}"/>
    <cellStyle name="Aþ_마곡보완_부산덕천동아파트(세경엔지니어링)_견적내역(제출용)_일산풍동 근린생활시설 내역서" xfId="1295" xr:uid="{00000000-0005-0000-0000-00000E050000}"/>
    <cellStyle name="Äþ_마곡보완_부산덕천동아파트(세경엔지니어링)_견적내역(제출용)_일산풍동 근린생활시설 내역서" xfId="1296" xr:uid="{00000000-0005-0000-0000-00000F050000}"/>
    <cellStyle name="Aþ_마곡보완_부산덕천동아파트(세경엔지니어링)_견적내역(제출용)_일산풍동 근린생활시설 내역서_일산풍동 근린생활시설 내역서" xfId="1297" xr:uid="{00000000-0005-0000-0000-000010050000}"/>
    <cellStyle name="Äþ_마곡보완_부산덕천동아파트(세경엔지니어링)_견적내역(제출용)_일산풍동 근린생활시설 내역서_일산풍동 근린생활시설 내역서" xfId="1298" xr:uid="{00000000-0005-0000-0000-000011050000}"/>
    <cellStyle name="Aþ_마곡보완_부산덕천동아파트(세경엔지니어링)_견적내역_일산풍동 근린생활시설 내역서" xfId="1299" xr:uid="{00000000-0005-0000-0000-000012050000}"/>
    <cellStyle name="Äþ_마곡보완_부산덕천동아파트(세경엔지니어링)_견적내역_일산풍동 근린생활시설 내역서" xfId="1300" xr:uid="{00000000-0005-0000-0000-000013050000}"/>
    <cellStyle name="Aþ_마곡보완_부산덕천동아파트(세경엔지니어링)_견적내역_일산풍동 근린생활시설 내역서_일산풍동 근린생활시설 내역서" xfId="1301" xr:uid="{00000000-0005-0000-0000-000014050000}"/>
    <cellStyle name="Äþ_마곡보완_부산덕천동아파트(세경엔지니어링)_견적내역_일산풍동 근린생활시설 내역서_일산풍동 근린생활시설 내역서" xfId="1302" xr:uid="{00000000-0005-0000-0000-000015050000}"/>
    <cellStyle name="Aþ_마곡보완_부산덕천동아파트(세경엔지니어링)_일산풍동 근린생활시설 내역서" xfId="1303" xr:uid="{00000000-0005-0000-0000-000016050000}"/>
    <cellStyle name="Äþ_마곡보완_부산덕천동아파트(세경엔지니어링)_일산풍동 근린생활시설 내역서" xfId="1304" xr:uid="{00000000-0005-0000-0000-000017050000}"/>
    <cellStyle name="Aþ_마곡보완_부산덕천동아파트(세경엔지니어링)_일산풍동 근린생활시설 내역서_일산풍동 근린생활시설 내역서" xfId="1305" xr:uid="{00000000-0005-0000-0000-000018050000}"/>
    <cellStyle name="Äþ_마곡보완_부산덕천동아파트(세경엔지니어링)_일산풍동 근린생활시설 내역서_일산풍동 근린생활시설 내역서" xfId="1306" xr:uid="{00000000-0005-0000-0000-000019050000}"/>
    <cellStyle name="Aþ_마곡보완_아파트 평당단가 비교" xfId="1307" xr:uid="{00000000-0005-0000-0000-00001A050000}"/>
    <cellStyle name="Äþ_마곡보완_아파트 평당단가 비교" xfId="1308" xr:uid="{00000000-0005-0000-0000-00001B050000}"/>
    <cellStyle name="Aþ_마곡보완_아파트 평당단가 비교_일산풍동 근린생활시설 내역서" xfId="1309" xr:uid="{00000000-0005-0000-0000-00001C050000}"/>
    <cellStyle name="Äþ_마곡보완_아파트 평당단가 비교_일산풍동 근린생활시설 내역서" xfId="1310" xr:uid="{00000000-0005-0000-0000-00001D050000}"/>
    <cellStyle name="Aþ_마곡보완_아파트 평당단가 비교_일산풍동 근린생활시설 내역서_일산풍동 근린생활시설 내역서" xfId="1311" xr:uid="{00000000-0005-0000-0000-00001E050000}"/>
    <cellStyle name="Äþ_마곡보완_아파트 평당단가 비교_일산풍동 근린생활시설 내역서_일산풍동 근린생활시설 내역서" xfId="1312" xr:uid="{00000000-0005-0000-0000-00001F050000}"/>
    <cellStyle name="Aþ_마곡보완_현장설명(가스설비)" xfId="1313" xr:uid="{00000000-0005-0000-0000-000020050000}"/>
    <cellStyle name="Äþ_마곡보완_현장설명(가스설비)" xfId="1314" xr:uid="{00000000-0005-0000-0000-000021050000}"/>
    <cellStyle name="Aþ_마곡보완_현장설명(가스설비)_견적내역" xfId="1315" xr:uid="{00000000-0005-0000-0000-000022050000}"/>
    <cellStyle name="Äþ_마곡보완_현장설명(가스설비)_견적내역" xfId="1316" xr:uid="{00000000-0005-0000-0000-000023050000}"/>
    <cellStyle name="Aþ_마곡보완_현장설명(가스설비)_견적내역(제출용)" xfId="1317" xr:uid="{00000000-0005-0000-0000-000024050000}"/>
    <cellStyle name="Äþ_마곡보완_현장설명(가스설비)_견적내역(제출용)" xfId="1318" xr:uid="{00000000-0005-0000-0000-000025050000}"/>
    <cellStyle name="Aþ_마곡보완_현장설명(가스설비)_견적내역(제출용)_일산풍동 근린생활시설 내역서" xfId="1319" xr:uid="{00000000-0005-0000-0000-000026050000}"/>
    <cellStyle name="Äþ_마곡보완_현장설명(가스설비)_견적내역(제출용)_일산풍동 근린생활시설 내역서" xfId="1320" xr:uid="{00000000-0005-0000-0000-000027050000}"/>
    <cellStyle name="Aþ_마곡보완_현장설명(가스설비)_견적내역(제출용)_일산풍동 근린생활시설 내역서_일산풍동 근린생활시설 내역서" xfId="1321" xr:uid="{00000000-0005-0000-0000-000028050000}"/>
    <cellStyle name="Äþ_마곡보완_현장설명(가스설비)_견적내역(제출용)_일산풍동 근린생활시설 내역서_일산풍동 근린생활시설 내역서" xfId="1322" xr:uid="{00000000-0005-0000-0000-000029050000}"/>
    <cellStyle name="Aþ_마곡보완_현장설명(가스설비)_견적내역_일산풍동 근린생활시설 내역서" xfId="1323" xr:uid="{00000000-0005-0000-0000-00002A050000}"/>
    <cellStyle name="Äþ_마곡보완_현장설명(가스설비)_견적내역_일산풍동 근린생활시설 내역서" xfId="1324" xr:uid="{00000000-0005-0000-0000-00002B050000}"/>
    <cellStyle name="Aþ_마곡보완_현장설명(가스설비)_견적내역_일산풍동 근린생활시설 내역서_일산풍동 근린생활시설 내역서" xfId="1325" xr:uid="{00000000-0005-0000-0000-00002C050000}"/>
    <cellStyle name="Äþ_마곡보완_현장설명(가스설비)_견적내역_일산풍동 근린생활시설 내역서_일산풍동 근린생활시설 내역서" xfId="1326" xr:uid="{00000000-0005-0000-0000-00002D050000}"/>
    <cellStyle name="Aþ_마곡보완_현장설명(가스설비)_일산풍동 근린생활시설 내역서" xfId="1327" xr:uid="{00000000-0005-0000-0000-00002E050000}"/>
    <cellStyle name="Äþ_마곡보완_현장설명(가스설비)_일산풍동 근린생활시설 내역서" xfId="1328" xr:uid="{00000000-0005-0000-0000-00002F050000}"/>
    <cellStyle name="Aþ_마곡보완_현장설명(가스설비)_일산풍동 근린생활시설 내역서_일산풍동 근린생활시설 내역서" xfId="1329" xr:uid="{00000000-0005-0000-0000-000030050000}"/>
    <cellStyle name="Äþ_마곡보완_현장설명(가스설비)_일산풍동 근린생활시설 내역서_일산풍동 근린생활시설 내역서" xfId="1330" xr:uid="{00000000-0005-0000-0000-000031050000}"/>
    <cellStyle name="Aþ_마곡보완_현장설명(기계설비)" xfId="1331" xr:uid="{00000000-0005-0000-0000-000032050000}"/>
    <cellStyle name="Äþ_마곡보완_현장설명(기계설비)" xfId="1332" xr:uid="{00000000-0005-0000-0000-000033050000}"/>
    <cellStyle name="Aþ_마곡보완_현장설명(기계설비)_견적내역" xfId="1333" xr:uid="{00000000-0005-0000-0000-000034050000}"/>
    <cellStyle name="Äþ_마곡보완_현장설명(기계설비)_견적내역" xfId="1334" xr:uid="{00000000-0005-0000-0000-000035050000}"/>
    <cellStyle name="Aþ_마곡보완_현장설명(기계설비)_견적내역(제출용)" xfId="1335" xr:uid="{00000000-0005-0000-0000-000036050000}"/>
    <cellStyle name="Äþ_마곡보완_현장설명(기계설비)_견적내역(제출용)" xfId="1336" xr:uid="{00000000-0005-0000-0000-000037050000}"/>
    <cellStyle name="Aþ_마곡보완_현장설명(기계설비)_견적내역(제출용)_일산풍동 근린생활시설 내역서" xfId="1337" xr:uid="{00000000-0005-0000-0000-000038050000}"/>
    <cellStyle name="Äþ_마곡보완_현장설명(기계설비)_견적내역(제출용)_일산풍동 근린생활시설 내역서" xfId="1338" xr:uid="{00000000-0005-0000-0000-000039050000}"/>
    <cellStyle name="Aþ_마곡보완_현장설명(기계설비)_견적내역(제출용)_일산풍동 근린생활시설 내역서_일산풍동 근린생활시설 내역서" xfId="1339" xr:uid="{00000000-0005-0000-0000-00003A050000}"/>
    <cellStyle name="Äþ_마곡보완_현장설명(기계설비)_견적내역(제출용)_일산풍동 근린생활시설 내역서_일산풍동 근린생활시설 내역서" xfId="1340" xr:uid="{00000000-0005-0000-0000-00003B050000}"/>
    <cellStyle name="Aþ_마곡보완_현장설명(기계설비)_견적내역_일산풍동 근린생활시설 내역서" xfId="1341" xr:uid="{00000000-0005-0000-0000-00003C050000}"/>
    <cellStyle name="Äþ_마곡보완_현장설명(기계설비)_견적내역_일산풍동 근린생활시설 내역서" xfId="1342" xr:uid="{00000000-0005-0000-0000-00003D050000}"/>
    <cellStyle name="Aþ_마곡보완_현장설명(기계설비)_견적내역_일산풍동 근린생활시설 내역서_일산풍동 근린생활시설 내역서" xfId="1343" xr:uid="{00000000-0005-0000-0000-00003E050000}"/>
    <cellStyle name="Äþ_마곡보완_현장설명(기계설비)_견적내역_일산풍동 근린생활시설 내역서_일산풍동 근린생활시설 내역서" xfId="1344" xr:uid="{00000000-0005-0000-0000-00003F050000}"/>
    <cellStyle name="Aþ_마곡보완_현장설명(기계설비)_일산풍동 근린생활시설 내역서" xfId="1345" xr:uid="{00000000-0005-0000-0000-000040050000}"/>
    <cellStyle name="Äþ_마곡보완_현장설명(기계설비)_일산풍동 근린생활시설 내역서" xfId="1346" xr:uid="{00000000-0005-0000-0000-000041050000}"/>
    <cellStyle name="Aþ_마곡보완_현장설명(기계설비)_일산풍동 근린생활시설 내역서_일산풍동 근린생활시설 내역서" xfId="1347" xr:uid="{00000000-0005-0000-0000-000042050000}"/>
    <cellStyle name="Äþ_마곡보완_현장설명(기계설비)_일산풍동 근린생활시설 내역서_일산풍동 근린생활시설 내역서" xfId="1348" xr:uid="{00000000-0005-0000-0000-000043050000}"/>
    <cellStyle name="Aþ_부산공장 현장설명(가스설비)" xfId="1349" xr:uid="{00000000-0005-0000-0000-000044050000}"/>
    <cellStyle name="Äþ_부산공장 현장설명(가스설비)" xfId="1350" xr:uid="{00000000-0005-0000-0000-000045050000}"/>
    <cellStyle name="Aþ_부산공장 현장설명(가스설비)_견적내역" xfId="1351" xr:uid="{00000000-0005-0000-0000-000046050000}"/>
    <cellStyle name="Äþ_부산공장 현장설명(가스설비)_견적내역" xfId="1352" xr:uid="{00000000-0005-0000-0000-000047050000}"/>
    <cellStyle name="Aþ_부산공장 현장설명(가스설비)_견적내역(제출용)" xfId="1353" xr:uid="{00000000-0005-0000-0000-000048050000}"/>
    <cellStyle name="Äþ_부산공장 현장설명(가스설비)_견적내역(제출용)" xfId="1354" xr:uid="{00000000-0005-0000-0000-000049050000}"/>
    <cellStyle name="Aþ_부산공장 현장설명(가스설비)_견적내역(제출용)_일산풍동 근린생활시설 내역서" xfId="1355" xr:uid="{00000000-0005-0000-0000-00004A050000}"/>
    <cellStyle name="Äþ_부산공장 현장설명(가스설비)_견적내역(제출용)_일산풍동 근린생활시설 내역서" xfId="1356" xr:uid="{00000000-0005-0000-0000-00004B050000}"/>
    <cellStyle name="Aþ_부산공장 현장설명(가스설비)_견적내역(제출용)_일산풍동 근린생활시설 내역서_일산풍동 근린생활시설 내역서" xfId="1357" xr:uid="{00000000-0005-0000-0000-00004C050000}"/>
    <cellStyle name="Äþ_부산공장 현장설명(가스설비)_견적내역(제출용)_일산풍동 근린생활시설 내역서_일산풍동 근린생활시설 내역서" xfId="1358" xr:uid="{00000000-0005-0000-0000-00004D050000}"/>
    <cellStyle name="Aþ_부산공장 현장설명(가스설비)_견적내역_일산풍동 근린생활시설 내역서" xfId="1359" xr:uid="{00000000-0005-0000-0000-00004E050000}"/>
    <cellStyle name="Äþ_부산공장 현장설명(가스설비)_견적내역_일산풍동 근린생활시설 내역서" xfId="1360" xr:uid="{00000000-0005-0000-0000-00004F050000}"/>
    <cellStyle name="Aþ_부산공장 현장설명(가스설비)_견적내역_일산풍동 근린생활시설 내역서_일산풍동 근린생활시설 내역서" xfId="1361" xr:uid="{00000000-0005-0000-0000-000050050000}"/>
    <cellStyle name="Äþ_부산공장 현장설명(가스설비)_견적내역_일산풍동 근린생활시설 내역서_일산풍동 근린생활시설 내역서" xfId="1362" xr:uid="{00000000-0005-0000-0000-000051050000}"/>
    <cellStyle name="Aþ_부산공장 현장설명(가스설비)_일산풍동 근린생활시설 내역서" xfId="1363" xr:uid="{00000000-0005-0000-0000-000052050000}"/>
    <cellStyle name="Äþ_부산공장 현장설명(가스설비)_일산풍동 근린생활시설 내역서" xfId="1364" xr:uid="{00000000-0005-0000-0000-000053050000}"/>
    <cellStyle name="Aþ_부산공장 현장설명(가스설비)_일산풍동 근린생활시설 내역서_일산풍동 근린생활시설 내역서" xfId="1365" xr:uid="{00000000-0005-0000-0000-000054050000}"/>
    <cellStyle name="Äþ_부산공장 현장설명(가스설비)_일산풍동 근린생활시설 내역서_일산풍동 근린생활시설 내역서" xfId="1366" xr:uid="{00000000-0005-0000-0000-000055050000}"/>
    <cellStyle name="Aþ_부산덕천동롯데아파트(환경ENG)" xfId="1367" xr:uid="{00000000-0005-0000-0000-000056050000}"/>
    <cellStyle name="Äþ_부산덕천동롯데아파트(환경ENG)" xfId="1368" xr:uid="{00000000-0005-0000-0000-000057050000}"/>
    <cellStyle name="Aþ_부산덕천동롯데아파트(환경ENG)_견적내역" xfId="1369" xr:uid="{00000000-0005-0000-0000-000058050000}"/>
    <cellStyle name="Äþ_부산덕천동롯데아파트(환경ENG)_견적내역" xfId="1370" xr:uid="{00000000-0005-0000-0000-000059050000}"/>
    <cellStyle name="Aþ_부산덕천동롯데아파트(환경ENG)_견적내역(제출용)" xfId="1371" xr:uid="{00000000-0005-0000-0000-00005A050000}"/>
    <cellStyle name="Äþ_부산덕천동롯데아파트(환경ENG)_견적내역(제출용)" xfId="1372" xr:uid="{00000000-0005-0000-0000-00005B050000}"/>
    <cellStyle name="Aþ_부산덕천동롯데아파트(환경ENG)_견적내역(제출용)_일산풍동 근린생활시설 내역서" xfId="1373" xr:uid="{00000000-0005-0000-0000-00005C050000}"/>
    <cellStyle name="Äþ_부산덕천동롯데아파트(환경ENG)_견적내역(제출용)_일산풍동 근린생활시설 내역서" xfId="1374" xr:uid="{00000000-0005-0000-0000-00005D050000}"/>
    <cellStyle name="Aþ_부산덕천동롯데아파트(환경ENG)_견적내역(제출용)_일산풍동 근린생활시설 내역서_일산풍동 근린생활시설 내역서" xfId="1375" xr:uid="{00000000-0005-0000-0000-00005E050000}"/>
    <cellStyle name="Äþ_부산덕천동롯데아파트(환경ENG)_견적내역(제출용)_일산풍동 근린생활시설 내역서_일산풍동 근린생활시설 내역서" xfId="1376" xr:uid="{00000000-0005-0000-0000-00005F050000}"/>
    <cellStyle name="Aþ_부산덕천동롯데아파트(환경ENG)_견적내역_일산풍동 근린생활시설 내역서" xfId="1377" xr:uid="{00000000-0005-0000-0000-000060050000}"/>
    <cellStyle name="Äþ_부산덕천동롯데아파트(환경ENG)_견적내역_일산풍동 근린생활시설 내역서" xfId="1378" xr:uid="{00000000-0005-0000-0000-000061050000}"/>
    <cellStyle name="Aþ_부산덕천동롯데아파트(환경ENG)_견적내역_일산풍동 근린생활시설 내역서_일산풍동 근린생활시설 내역서" xfId="1379" xr:uid="{00000000-0005-0000-0000-000062050000}"/>
    <cellStyle name="Äþ_부산덕천동롯데아파트(환경ENG)_견적내역_일산풍동 근린생활시설 내역서_일산풍동 근린생활시설 내역서" xfId="1380" xr:uid="{00000000-0005-0000-0000-000063050000}"/>
    <cellStyle name="Aþ_부산덕천동롯데아파트(환경ENG)_일산풍동 근린생활시설 내역서" xfId="1381" xr:uid="{00000000-0005-0000-0000-000064050000}"/>
    <cellStyle name="Äþ_부산덕천동롯데아파트(환경ENG)_일산풍동 근린생활시설 내역서" xfId="1382" xr:uid="{00000000-0005-0000-0000-000065050000}"/>
    <cellStyle name="Aþ_부산덕천동롯데아파트(환경ENG)_일산풍동 근린생활시설 내역서_일산풍동 근린생활시설 내역서" xfId="1383" xr:uid="{00000000-0005-0000-0000-000066050000}"/>
    <cellStyle name="Äþ_부산덕천동롯데아파트(환경ENG)_일산풍동 근린생활시설 내역서_일산풍동 근린생활시설 내역서" xfId="1384" xr:uid="{00000000-0005-0000-0000-000067050000}"/>
    <cellStyle name="Aþ_부산덕천동아파트(세경엔지니어링)" xfId="1385" xr:uid="{00000000-0005-0000-0000-000068050000}"/>
    <cellStyle name="Äþ_부산덕천동아파트(세경엔지니어링)" xfId="1386" xr:uid="{00000000-0005-0000-0000-000069050000}"/>
    <cellStyle name="Aþ_부산덕천동아파트(세경엔지니어링)_견적내역" xfId="1387" xr:uid="{00000000-0005-0000-0000-00006A050000}"/>
    <cellStyle name="Äþ_부산덕천동아파트(세경엔지니어링)_견적내역" xfId="1388" xr:uid="{00000000-0005-0000-0000-00006B050000}"/>
    <cellStyle name="Aþ_부산덕천동아파트(세경엔지니어링)_견적내역(제출용)" xfId="1389" xr:uid="{00000000-0005-0000-0000-00006C050000}"/>
    <cellStyle name="Äþ_부산덕천동아파트(세경엔지니어링)_견적내역(제출용)" xfId="1390" xr:uid="{00000000-0005-0000-0000-00006D050000}"/>
    <cellStyle name="Aþ_부산덕천동아파트(세경엔지니어링)_견적내역(제출용)_일산풍동 근린생활시설 내역서" xfId="1391" xr:uid="{00000000-0005-0000-0000-00006E050000}"/>
    <cellStyle name="Äþ_부산덕천동아파트(세경엔지니어링)_견적내역(제출용)_일산풍동 근린생활시설 내역서" xfId="1392" xr:uid="{00000000-0005-0000-0000-00006F050000}"/>
    <cellStyle name="Aþ_부산덕천동아파트(세경엔지니어링)_견적내역(제출용)_일산풍동 근린생활시설 내역서_일산풍동 근린생활시설 내역서" xfId="1393" xr:uid="{00000000-0005-0000-0000-000070050000}"/>
    <cellStyle name="Äþ_부산덕천동아파트(세경엔지니어링)_견적내역(제출용)_일산풍동 근린생활시설 내역서_일산풍동 근린생활시설 내역서" xfId="1394" xr:uid="{00000000-0005-0000-0000-000071050000}"/>
    <cellStyle name="Aþ_부산덕천동아파트(세경엔지니어링)_견적내역_일산풍동 근린생활시설 내역서" xfId="1395" xr:uid="{00000000-0005-0000-0000-000072050000}"/>
    <cellStyle name="Äþ_부산덕천동아파트(세경엔지니어링)_견적내역_일산풍동 근린생활시설 내역서" xfId="1396" xr:uid="{00000000-0005-0000-0000-000073050000}"/>
    <cellStyle name="Aþ_부산덕천동아파트(세경엔지니어링)_견적내역_일산풍동 근린생활시설 내역서_일산풍동 근린생활시설 내역서" xfId="1397" xr:uid="{00000000-0005-0000-0000-000074050000}"/>
    <cellStyle name="Äþ_부산덕천동아파트(세경엔지니어링)_견적내역_일산풍동 근린생활시설 내역서_일산풍동 근린생활시설 내역서" xfId="1398" xr:uid="{00000000-0005-0000-0000-000075050000}"/>
    <cellStyle name="Aþ_부산덕천동아파트(세경엔지니어링)_일산풍동 근린생활시설 내역서" xfId="1399" xr:uid="{00000000-0005-0000-0000-000076050000}"/>
    <cellStyle name="Äþ_부산덕천동아파트(세경엔지니어링)_일산풍동 근린생활시설 내역서" xfId="1400" xr:uid="{00000000-0005-0000-0000-000077050000}"/>
    <cellStyle name="Aþ_부산덕천동아파트(세경엔지니어링)_일산풍동 근린생활시설 내역서_일산풍동 근린생활시설 내역서" xfId="1401" xr:uid="{00000000-0005-0000-0000-000078050000}"/>
    <cellStyle name="Äþ_부산덕천동아파트(세경엔지니어링)_일산풍동 근린생활시설 내역서_일산풍동 근린생활시설 내역서" xfId="1402" xr:uid="{00000000-0005-0000-0000-000079050000}"/>
    <cellStyle name="Aþ_아파트 평당단가 비교" xfId="1403" xr:uid="{00000000-0005-0000-0000-00007A050000}"/>
    <cellStyle name="Äþ_아파트 평당단가 비교" xfId="1404" xr:uid="{00000000-0005-0000-0000-00007B050000}"/>
    <cellStyle name="Aþ_아파트 평당단가 비교_일산풍동 근린생활시설 내역서" xfId="1405" xr:uid="{00000000-0005-0000-0000-00007C050000}"/>
    <cellStyle name="Äþ_아파트 평당단가 비교_일산풍동 근린생활시설 내역서" xfId="1406" xr:uid="{00000000-0005-0000-0000-00007D050000}"/>
    <cellStyle name="Aþ_아파트 평당단가 비교_일산풍동 근린생활시설 내역서_일산풍동 근린생활시설 내역서" xfId="1407" xr:uid="{00000000-0005-0000-0000-00007E050000}"/>
    <cellStyle name="Äþ_아파트 평당단가 비교_일산풍동 근린생활시설 내역서_일산풍동 근린생활시설 내역서" xfId="1408" xr:uid="{00000000-0005-0000-0000-00007F050000}"/>
    <cellStyle name="Aþ_현장설명(가스설비)" xfId="1409" xr:uid="{00000000-0005-0000-0000-000080050000}"/>
    <cellStyle name="Äþ_현장설명(가스설비)" xfId="1410" xr:uid="{00000000-0005-0000-0000-000081050000}"/>
    <cellStyle name="Aþ_현장설명(가스설비)_견적내역" xfId="1411" xr:uid="{00000000-0005-0000-0000-000082050000}"/>
    <cellStyle name="Äþ_현장설명(가스설비)_견적내역" xfId="1412" xr:uid="{00000000-0005-0000-0000-000083050000}"/>
    <cellStyle name="Aþ_현장설명(가스설비)_견적내역(제출용)" xfId="1413" xr:uid="{00000000-0005-0000-0000-000084050000}"/>
    <cellStyle name="Äþ_현장설명(가스설비)_견적내역(제출용)" xfId="1414" xr:uid="{00000000-0005-0000-0000-000085050000}"/>
    <cellStyle name="Aþ_현장설명(가스설비)_견적내역(제출용)_일산풍동 근린생활시설 내역서" xfId="1415" xr:uid="{00000000-0005-0000-0000-000086050000}"/>
    <cellStyle name="Äþ_현장설명(가스설비)_견적내역(제출용)_일산풍동 근린생활시설 내역서" xfId="1416" xr:uid="{00000000-0005-0000-0000-000087050000}"/>
    <cellStyle name="Aþ_현장설명(가스설비)_견적내역(제출용)_일산풍동 근린생활시설 내역서_일산풍동 근린생활시설 내역서" xfId="1417" xr:uid="{00000000-0005-0000-0000-000088050000}"/>
    <cellStyle name="Äþ_현장설명(가스설비)_견적내역(제출용)_일산풍동 근린생활시설 내역서_일산풍동 근린생활시설 내역서" xfId="1418" xr:uid="{00000000-0005-0000-0000-000089050000}"/>
    <cellStyle name="Aþ_현장설명(가스설비)_견적내역_일산풍동 근린생활시설 내역서" xfId="1419" xr:uid="{00000000-0005-0000-0000-00008A050000}"/>
    <cellStyle name="Äþ_현장설명(가스설비)_견적내역_일산풍동 근린생활시설 내역서" xfId="1420" xr:uid="{00000000-0005-0000-0000-00008B050000}"/>
    <cellStyle name="Aþ_현장설명(가스설비)_견적내역_일산풍동 근린생활시설 내역서_일산풍동 근린생활시설 내역서" xfId="1421" xr:uid="{00000000-0005-0000-0000-00008C050000}"/>
    <cellStyle name="Äþ_현장설명(가스설비)_견적내역_일산풍동 근린생활시설 내역서_일산풍동 근린생활시설 내역서" xfId="1422" xr:uid="{00000000-0005-0000-0000-00008D050000}"/>
    <cellStyle name="Aþ_현장설명(가스설비)_일산풍동 근린생활시설 내역서" xfId="1423" xr:uid="{00000000-0005-0000-0000-00008E050000}"/>
    <cellStyle name="Äþ_현장설명(가스설비)_일산풍동 근린생활시설 내역서" xfId="1424" xr:uid="{00000000-0005-0000-0000-00008F050000}"/>
    <cellStyle name="Aþ_현장설명(가스설비)_일산풍동 근린생활시설 내역서_일산풍동 근린생활시설 내역서" xfId="1425" xr:uid="{00000000-0005-0000-0000-000090050000}"/>
    <cellStyle name="Äþ_현장설명(가스설비)_일산풍동 근린생활시설 내역서_일산풍동 근린생활시설 내역서" xfId="1426" xr:uid="{00000000-0005-0000-0000-000091050000}"/>
    <cellStyle name="Aþ_현장설명(기계설비)" xfId="1427" xr:uid="{00000000-0005-0000-0000-000092050000}"/>
    <cellStyle name="Äþ_현장설명(기계설비)" xfId="1428" xr:uid="{00000000-0005-0000-0000-000093050000}"/>
    <cellStyle name="Aþ_현장설명(기계설비)_견적내역" xfId="1429" xr:uid="{00000000-0005-0000-0000-000094050000}"/>
    <cellStyle name="Äþ_현장설명(기계설비)_견적내역" xfId="1430" xr:uid="{00000000-0005-0000-0000-000095050000}"/>
    <cellStyle name="Aþ_현장설명(기계설비)_견적내역(제출용)" xfId="1431" xr:uid="{00000000-0005-0000-0000-000096050000}"/>
    <cellStyle name="Äþ_현장설명(기계설비)_견적내역(제출용)" xfId="1432" xr:uid="{00000000-0005-0000-0000-000097050000}"/>
    <cellStyle name="Aþ_현장설명(기계설비)_견적내역(제출용)_일산풍동 근린생활시설 내역서" xfId="1433" xr:uid="{00000000-0005-0000-0000-000098050000}"/>
    <cellStyle name="Äþ_현장설명(기계설비)_견적내역(제출용)_일산풍동 근린생활시설 내역서" xfId="1434" xr:uid="{00000000-0005-0000-0000-000099050000}"/>
    <cellStyle name="Aþ_현장설명(기계설비)_견적내역(제출용)_일산풍동 근린생활시설 내역서_일산풍동 근린생활시설 내역서" xfId="1435" xr:uid="{00000000-0005-0000-0000-00009A050000}"/>
    <cellStyle name="Äþ_현장설명(기계설비)_견적내역(제출용)_일산풍동 근린생활시설 내역서_일산풍동 근린생활시설 내역서" xfId="1436" xr:uid="{00000000-0005-0000-0000-00009B050000}"/>
    <cellStyle name="Aþ_현장설명(기계설비)_견적내역_일산풍동 근린생활시설 내역서" xfId="1437" xr:uid="{00000000-0005-0000-0000-00009C050000}"/>
    <cellStyle name="Äþ_현장설명(기계설비)_견적내역_일산풍동 근린생활시설 내역서" xfId="1438" xr:uid="{00000000-0005-0000-0000-00009D050000}"/>
    <cellStyle name="Aþ_현장설명(기계설비)_견적내역_일산풍동 근린생활시설 내역서_일산풍동 근린생활시설 내역서" xfId="1439" xr:uid="{00000000-0005-0000-0000-00009E050000}"/>
    <cellStyle name="Äþ_현장설명(기계설비)_견적내역_일산풍동 근린생활시설 내역서_일산풍동 근린생활시설 내역서" xfId="1440" xr:uid="{00000000-0005-0000-0000-00009F050000}"/>
    <cellStyle name="Aþ_현장설명(기계설비)_일산풍동 근린생활시설 내역서" xfId="1441" xr:uid="{00000000-0005-0000-0000-0000A0050000}"/>
    <cellStyle name="Äþ_현장설명(기계설비)_일산풍동 근린생활시설 내역서" xfId="1442" xr:uid="{00000000-0005-0000-0000-0000A1050000}"/>
    <cellStyle name="Aþ_현장설명(기계설비)_일산풍동 근린생활시설 내역서_일산풍동 근린생활시설 내역서" xfId="1443" xr:uid="{00000000-0005-0000-0000-0000A2050000}"/>
    <cellStyle name="Äþ_현장설명(기계설비)_일산풍동 근린생활시설 내역서_일산풍동 근린생활시설 내역서" xfId="1444" xr:uid="{00000000-0005-0000-0000-0000A3050000}"/>
    <cellStyle name="Aþ¸¶ [" xfId="1445" xr:uid="{00000000-0005-0000-0000-0000A4050000}"/>
    <cellStyle name="Äþ¸¶ [" xfId="1446" xr:uid="{00000000-0005-0000-0000-0000A5050000}"/>
    <cellStyle name="Aþ¸¶ [_광주공장 실행예산(기계최종)" xfId="1447" xr:uid="{00000000-0005-0000-0000-0000A6050000}"/>
    <cellStyle name="Äþ¸¶ [_광주공장 실행예산(기계최종)" xfId="1448" xr:uid="{00000000-0005-0000-0000-0000A7050000}"/>
    <cellStyle name="Aþ¸¶ [_광주공장 실행예산(기계최종)_견적내역" xfId="1449" xr:uid="{00000000-0005-0000-0000-0000A8050000}"/>
    <cellStyle name="Äþ¸¶ [_광주공장 실행예산(기계최종)_견적내역" xfId="1450" xr:uid="{00000000-0005-0000-0000-0000A9050000}"/>
    <cellStyle name="Aþ¸¶ [_광주공장 실행예산(기계최종)_견적내역(제출용)" xfId="1451" xr:uid="{00000000-0005-0000-0000-0000AA050000}"/>
    <cellStyle name="Äþ¸¶ [_광주공장 실행예산(기계최종)_견적내역(제출용)" xfId="1452" xr:uid="{00000000-0005-0000-0000-0000AB050000}"/>
    <cellStyle name="Aþ¸¶ [_광주공장 실행예산(기계최종)_견적내역(제출용)_일산풍동 근린생활시설 내역서" xfId="1453" xr:uid="{00000000-0005-0000-0000-0000AC050000}"/>
    <cellStyle name="Äþ¸¶ [_광주공장 실행예산(기계최종)_견적내역(제출용)_일산풍동 근린생활시설 내역서" xfId="1454" xr:uid="{00000000-0005-0000-0000-0000AD050000}"/>
    <cellStyle name="Aþ¸¶ [_광주공장 실행예산(기계최종)_견적내역(제출용)_일산풍동 근린생활시설 내역서_일산풍동 근린생활시설 내역서" xfId="1455" xr:uid="{00000000-0005-0000-0000-0000AE050000}"/>
    <cellStyle name="Äþ¸¶ [_광주공장 실행예산(기계최종)_견적내역(제출용)_일산풍동 근린생활시설 내역서_일산풍동 근린생활시설 내역서" xfId="1456" xr:uid="{00000000-0005-0000-0000-0000AF050000}"/>
    <cellStyle name="Aþ¸¶ [_광주공장 실행예산(기계최종)_견적내역_일산풍동 근린생활시설 내역서" xfId="1457" xr:uid="{00000000-0005-0000-0000-0000B0050000}"/>
    <cellStyle name="Äþ¸¶ [_광주공장 실행예산(기계최종)_견적내역_일산풍동 근린생활시설 내역서" xfId="1458" xr:uid="{00000000-0005-0000-0000-0000B1050000}"/>
    <cellStyle name="Aþ¸¶ [_광주공장 실행예산(기계최종)_견적내역_일산풍동 근린생활시설 내역서_일산풍동 근린생활시설 내역서" xfId="1459" xr:uid="{00000000-0005-0000-0000-0000B2050000}"/>
    <cellStyle name="Äþ¸¶ [_광주공장 실행예산(기계최종)_견적내역_일산풍동 근린생활시설 내역서_일산풍동 근린생활시설 내역서" xfId="1460" xr:uid="{00000000-0005-0000-0000-0000B3050000}"/>
    <cellStyle name="Aþ¸¶ [_광주공장 실행예산(기계최종)_일산풍동 근린생활시설 내역서" xfId="1461" xr:uid="{00000000-0005-0000-0000-0000B4050000}"/>
    <cellStyle name="Äþ¸¶ [_광주공장 실행예산(기계최종)_일산풍동 근린생활시설 내역서" xfId="1462" xr:uid="{00000000-0005-0000-0000-0000B5050000}"/>
    <cellStyle name="Aþ¸¶ [_광주공장 실행예산(기계최종)_일산풍동 근린생활시설 내역서_일산풍동 근린생활시설 내역서" xfId="1463" xr:uid="{00000000-0005-0000-0000-0000B6050000}"/>
    <cellStyle name="Äþ¸¶ [_광주공장 실행예산(기계최종)_일산풍동 근린생활시설 내역서_일산풍동 근린생활시설 내역서" xfId="1464" xr:uid="{00000000-0005-0000-0000-0000B7050000}"/>
    <cellStyle name="Aþ¸¶ [_광주공장(대비1218)" xfId="1465" xr:uid="{00000000-0005-0000-0000-0000B8050000}"/>
    <cellStyle name="Äþ¸¶ [_광주공장(대비1218)" xfId="1466" xr:uid="{00000000-0005-0000-0000-0000B9050000}"/>
    <cellStyle name="Aþ¸¶ [_광주공장(대비1218)_견적내역" xfId="1467" xr:uid="{00000000-0005-0000-0000-0000BA050000}"/>
    <cellStyle name="Äþ¸¶ [_광주공장(대비1218)_견적내역" xfId="1468" xr:uid="{00000000-0005-0000-0000-0000BB050000}"/>
    <cellStyle name="Aþ¸¶ [_광주공장(대비1218)_견적내역(제출용)" xfId="1469" xr:uid="{00000000-0005-0000-0000-0000BC050000}"/>
    <cellStyle name="Äþ¸¶ [_광주공장(대비1218)_견적내역(제출용)" xfId="1470" xr:uid="{00000000-0005-0000-0000-0000BD050000}"/>
    <cellStyle name="Aþ¸¶ [_광주공장(대비1218)_견적내역(제출용)_일산풍동 근린생활시설 내역서" xfId="1471" xr:uid="{00000000-0005-0000-0000-0000BE050000}"/>
    <cellStyle name="Äþ¸¶ [_광주공장(대비1218)_견적내역(제출용)_일산풍동 근린생활시설 내역서" xfId="1472" xr:uid="{00000000-0005-0000-0000-0000BF050000}"/>
    <cellStyle name="Aþ¸¶ [_광주공장(대비1218)_견적내역(제출용)_일산풍동 근린생활시설 내역서_일산풍동 근린생활시설 내역서" xfId="1473" xr:uid="{00000000-0005-0000-0000-0000C0050000}"/>
    <cellStyle name="Äþ¸¶ [_광주공장(대비1218)_견적내역(제출용)_일산풍동 근린생활시설 내역서_일산풍동 근린생활시설 내역서" xfId="1474" xr:uid="{00000000-0005-0000-0000-0000C1050000}"/>
    <cellStyle name="Aþ¸¶ [_광주공장(대비1218)_견적내역_일산풍동 근린생활시설 내역서" xfId="1475" xr:uid="{00000000-0005-0000-0000-0000C2050000}"/>
    <cellStyle name="Äþ¸¶ [_광주공장(대비1218)_견적내역_일산풍동 근린생활시설 내역서" xfId="1476" xr:uid="{00000000-0005-0000-0000-0000C3050000}"/>
    <cellStyle name="Aþ¸¶ [_광주공장(대비1218)_견적내역_일산풍동 근린생활시설 내역서_일산풍동 근린생활시설 내역서" xfId="1477" xr:uid="{00000000-0005-0000-0000-0000C4050000}"/>
    <cellStyle name="Äþ¸¶ [_광주공장(대비1218)_견적내역_일산풍동 근린생활시설 내역서_일산풍동 근린생활시설 내역서" xfId="1478" xr:uid="{00000000-0005-0000-0000-0000C5050000}"/>
    <cellStyle name="Aþ¸¶ [_광주공장(대비1218)_일산풍동 근린생활시설 내역서" xfId="1479" xr:uid="{00000000-0005-0000-0000-0000C6050000}"/>
    <cellStyle name="Äþ¸¶ [_광주공장(대비1218)_일산풍동 근린생활시설 내역서" xfId="1480" xr:uid="{00000000-0005-0000-0000-0000C7050000}"/>
    <cellStyle name="Aþ¸¶ [_광주공장(대비1218)_일산풍동 근린생활시설 내역서_일산풍동 근린생활시설 내역서" xfId="1481" xr:uid="{00000000-0005-0000-0000-0000C8050000}"/>
    <cellStyle name="Äþ¸¶ [_광주공장(대비1218)_일산풍동 근린생활시설 내역서_일산풍동 근린생활시설 내역서" xfId="1482" xr:uid="{00000000-0005-0000-0000-0000C9050000}"/>
    <cellStyle name="Aþ¸¶ [_광주공장현장설명(가스설비)" xfId="1483" xr:uid="{00000000-0005-0000-0000-0000CA050000}"/>
    <cellStyle name="Äþ¸¶ [_광주공장현장설명(가스설비)" xfId="1484" xr:uid="{00000000-0005-0000-0000-0000CB050000}"/>
    <cellStyle name="Aþ¸¶ [_광주공장현장설명(가스설비)_견적내역" xfId="1485" xr:uid="{00000000-0005-0000-0000-0000CC050000}"/>
    <cellStyle name="Äþ¸¶ [_광주공장현장설명(가스설비)_견적내역" xfId="1486" xr:uid="{00000000-0005-0000-0000-0000CD050000}"/>
    <cellStyle name="Aþ¸¶ [_광주공장현장설명(가스설비)_견적내역(제출용)" xfId="1487" xr:uid="{00000000-0005-0000-0000-0000CE050000}"/>
    <cellStyle name="Äþ¸¶ [_광주공장현장설명(가스설비)_견적내역(제출용)" xfId="1488" xr:uid="{00000000-0005-0000-0000-0000CF050000}"/>
    <cellStyle name="Aþ¸¶ [_광주공장현장설명(가스설비)_견적내역(제출용)_일산풍동 근린생활시설 내역서" xfId="1489" xr:uid="{00000000-0005-0000-0000-0000D0050000}"/>
    <cellStyle name="Äþ¸¶ [_광주공장현장설명(가스설비)_견적내역(제출용)_일산풍동 근린생활시설 내역서" xfId="1490" xr:uid="{00000000-0005-0000-0000-0000D1050000}"/>
    <cellStyle name="Aþ¸¶ [_광주공장현장설명(가스설비)_견적내역(제출용)_일산풍동 근린생활시설 내역서_일산풍동 근린생활시설 내역서" xfId="1491" xr:uid="{00000000-0005-0000-0000-0000D2050000}"/>
    <cellStyle name="Äþ¸¶ [_광주공장현장설명(가스설비)_견적내역(제출용)_일산풍동 근린생활시설 내역서_일산풍동 근린생활시설 내역서" xfId="1492" xr:uid="{00000000-0005-0000-0000-0000D3050000}"/>
    <cellStyle name="Aþ¸¶ [_광주공장현장설명(가스설비)_견적내역_일산풍동 근린생활시설 내역서" xfId="1493" xr:uid="{00000000-0005-0000-0000-0000D4050000}"/>
    <cellStyle name="Äþ¸¶ [_광주공장현장설명(가스설비)_견적내역_일산풍동 근린생활시설 내역서" xfId="1494" xr:uid="{00000000-0005-0000-0000-0000D5050000}"/>
    <cellStyle name="Aþ¸¶ [_광주공장현장설명(가스설비)_견적내역_일산풍동 근린생활시설 내역서_일산풍동 근린생활시설 내역서" xfId="1495" xr:uid="{00000000-0005-0000-0000-0000D6050000}"/>
    <cellStyle name="Äþ¸¶ [_광주공장현장설명(가스설비)_견적내역_일산풍동 근린생활시설 내역서_일산풍동 근린생활시설 내역서" xfId="1496" xr:uid="{00000000-0005-0000-0000-0000D7050000}"/>
    <cellStyle name="Aþ¸¶ [_광주공장현장설명(가스설비)_일산풍동 근린생활시설 내역서" xfId="1497" xr:uid="{00000000-0005-0000-0000-0000D8050000}"/>
    <cellStyle name="Äþ¸¶ [_광주공장현장설명(가스설비)_일산풍동 근린생활시설 내역서" xfId="1498" xr:uid="{00000000-0005-0000-0000-0000D9050000}"/>
    <cellStyle name="Aþ¸¶ [_광주공장현장설명(가스설비)_일산풍동 근린생활시설 내역서_일산풍동 근린생활시설 내역서" xfId="1499" xr:uid="{00000000-0005-0000-0000-0000DA050000}"/>
    <cellStyle name="Äþ¸¶ [_광주공장현장설명(가스설비)_일산풍동 근린생활시설 내역서_일산풍동 근린생활시설 내역서" xfId="1500" xr:uid="{00000000-0005-0000-0000-0000DB050000}"/>
    <cellStyle name="Aþ¸¶ [_기계실행(LFD광주공장.현설용)" xfId="1501" xr:uid="{00000000-0005-0000-0000-0000DC050000}"/>
    <cellStyle name="Äþ¸¶ [_기계실행(LFD광주공장.현설용)" xfId="1502" xr:uid="{00000000-0005-0000-0000-0000DD050000}"/>
    <cellStyle name="Aþ¸¶ [_기계실행(LFD광주공장.현설용)_견적내역" xfId="1503" xr:uid="{00000000-0005-0000-0000-0000DE050000}"/>
    <cellStyle name="Äþ¸¶ [_기계실행(LFD광주공장.현설용)_견적내역" xfId="1504" xr:uid="{00000000-0005-0000-0000-0000DF050000}"/>
    <cellStyle name="Aþ¸¶ [_기계실행(LFD광주공장.현설용)_견적내역(제출용)" xfId="1505" xr:uid="{00000000-0005-0000-0000-0000E0050000}"/>
    <cellStyle name="Äþ¸¶ [_기계실행(LFD광주공장.현설용)_견적내역(제출용)" xfId="1506" xr:uid="{00000000-0005-0000-0000-0000E1050000}"/>
    <cellStyle name="Aþ¸¶ [_기계실행(LFD광주공장.현설용)_견적내역(제출용)_일산풍동 근린생활시설 내역서" xfId="1507" xr:uid="{00000000-0005-0000-0000-0000E2050000}"/>
    <cellStyle name="Äþ¸¶ [_기계실행(LFD광주공장.현설용)_견적내역(제출용)_일산풍동 근린생활시설 내역서" xfId="1508" xr:uid="{00000000-0005-0000-0000-0000E3050000}"/>
    <cellStyle name="Aþ¸¶ [_기계실행(LFD광주공장.현설용)_견적내역(제출용)_일산풍동 근린생활시설 내역서_일산풍동 근린생활시설 내역서" xfId="1509" xr:uid="{00000000-0005-0000-0000-0000E4050000}"/>
    <cellStyle name="Äþ¸¶ [_기계실행(LFD광주공장.현설용)_견적내역(제출용)_일산풍동 근린생활시설 내역서_일산풍동 근린생활시설 내역서" xfId="1510" xr:uid="{00000000-0005-0000-0000-0000E5050000}"/>
    <cellStyle name="Aþ¸¶ [_기계실행(LFD광주공장.현설용)_견적내역_일산풍동 근린생활시설 내역서" xfId="1511" xr:uid="{00000000-0005-0000-0000-0000E6050000}"/>
    <cellStyle name="Äþ¸¶ [_기계실행(LFD광주공장.현설용)_견적내역_일산풍동 근린생활시설 내역서" xfId="1512" xr:uid="{00000000-0005-0000-0000-0000E7050000}"/>
    <cellStyle name="Aþ¸¶ [_기계실행(LFD광주공장.현설용)_견적내역_일산풍동 근린생활시설 내역서_일산풍동 근린생활시설 내역서" xfId="1513" xr:uid="{00000000-0005-0000-0000-0000E8050000}"/>
    <cellStyle name="Äþ¸¶ [_기계실행(LFD광주공장.현설용)_견적내역_일산풍동 근린생활시설 내역서_일산풍동 근린생활시설 내역서" xfId="1514" xr:uid="{00000000-0005-0000-0000-0000E9050000}"/>
    <cellStyle name="Aþ¸¶ [_기계실행(LFD광주공장.현설용)_일산풍동 근린생활시설 내역서" xfId="1515" xr:uid="{00000000-0005-0000-0000-0000EA050000}"/>
    <cellStyle name="Äþ¸¶ [_기계실행(LFD광주공장.현설용)_일산풍동 근린생활시설 내역서" xfId="1516" xr:uid="{00000000-0005-0000-0000-0000EB050000}"/>
    <cellStyle name="Aþ¸¶ [_기계실행(LFD광주공장.현설용)_일산풍동 근린생활시설 내역서_일산풍동 근린생활시설 내역서" xfId="1517" xr:uid="{00000000-0005-0000-0000-0000EC050000}"/>
    <cellStyle name="Äþ¸¶ [_기계실행(LFD광주공장.현설용)_일산풍동 근린생활시설 내역서_일산풍동 근린생활시설 내역서" xfId="1518" xr:uid="{00000000-0005-0000-0000-0000ED050000}"/>
    <cellStyle name="Aþ¸¶ [_마곡보완" xfId="1519" xr:uid="{00000000-0005-0000-0000-0000EE050000}"/>
    <cellStyle name="Äþ¸¶ [_마곡보완" xfId="1520" xr:uid="{00000000-0005-0000-0000-0000EF050000}"/>
    <cellStyle name="Aþ¸¶ [_마곡보완_광주공장 실행예산(기계최종)" xfId="1521" xr:uid="{00000000-0005-0000-0000-0000F0050000}"/>
    <cellStyle name="Äþ¸¶ [_마곡보완_광주공장 실행예산(기계최종)" xfId="1522" xr:uid="{00000000-0005-0000-0000-0000F1050000}"/>
    <cellStyle name="Aþ¸¶ [_마곡보완_광주공장 실행예산(기계최종)_견적내역" xfId="1523" xr:uid="{00000000-0005-0000-0000-0000F2050000}"/>
    <cellStyle name="Äþ¸¶ [_마곡보완_광주공장 실행예산(기계최종)_견적내역" xfId="1524" xr:uid="{00000000-0005-0000-0000-0000F3050000}"/>
    <cellStyle name="Aþ¸¶ [_마곡보완_광주공장 실행예산(기계최종)_견적내역(제출용)" xfId="1525" xr:uid="{00000000-0005-0000-0000-0000F4050000}"/>
    <cellStyle name="Äþ¸¶ [_마곡보완_광주공장 실행예산(기계최종)_견적내역(제출용)" xfId="1526" xr:uid="{00000000-0005-0000-0000-0000F5050000}"/>
    <cellStyle name="Aþ¸¶ [_마곡보완_광주공장 실행예산(기계최종)_견적내역(제출용)_일산풍동 근린생활시설 내역서" xfId="1527" xr:uid="{00000000-0005-0000-0000-0000F6050000}"/>
    <cellStyle name="Äþ¸¶ [_마곡보완_광주공장 실행예산(기계최종)_견적내역(제출용)_일산풍동 근린생활시설 내역서" xfId="1528" xr:uid="{00000000-0005-0000-0000-0000F7050000}"/>
    <cellStyle name="Aþ¸¶ [_마곡보완_광주공장 실행예산(기계최종)_견적내역(제출용)_일산풍동 근린생활시설 내역서_일산풍동 근린생활시설 내역서" xfId="1529" xr:uid="{00000000-0005-0000-0000-0000F8050000}"/>
    <cellStyle name="Äþ¸¶ [_마곡보완_광주공장 실행예산(기계최종)_견적내역(제출용)_일산풍동 근린생활시설 내역서_일산풍동 근린생활시설 내역서" xfId="1530" xr:uid="{00000000-0005-0000-0000-0000F9050000}"/>
    <cellStyle name="Aþ¸¶ [_마곡보완_광주공장 실행예산(기계최종)_견적내역_일산풍동 근린생활시설 내역서" xfId="1531" xr:uid="{00000000-0005-0000-0000-0000FA050000}"/>
    <cellStyle name="Äþ¸¶ [_마곡보완_광주공장 실행예산(기계최종)_견적내역_일산풍동 근린생활시설 내역서" xfId="1532" xr:uid="{00000000-0005-0000-0000-0000FB050000}"/>
    <cellStyle name="Aþ¸¶ [_마곡보완_광주공장 실행예산(기계최종)_견적내역_일산풍동 근린생활시설 내역서_일산풍동 근린생활시설 내역서" xfId="1533" xr:uid="{00000000-0005-0000-0000-0000FC050000}"/>
    <cellStyle name="Äþ¸¶ [_마곡보완_광주공장 실행예산(기계최종)_견적내역_일산풍동 근린생활시설 내역서_일산풍동 근린생활시설 내역서" xfId="1534" xr:uid="{00000000-0005-0000-0000-0000FD050000}"/>
    <cellStyle name="Aþ¸¶ [_마곡보완_광주공장 실행예산(기계최종)_일산풍동 근린생활시설 내역서" xfId="1535" xr:uid="{00000000-0005-0000-0000-0000FE050000}"/>
    <cellStyle name="Äþ¸¶ [_마곡보완_광주공장 실행예산(기계최종)_일산풍동 근린생활시설 내역서" xfId="1536" xr:uid="{00000000-0005-0000-0000-0000FF050000}"/>
    <cellStyle name="Aþ¸¶ [_마곡보완_광주공장 실행예산(기계최종)_일산풍동 근린생활시설 내역서_일산풍동 근린생활시설 내역서" xfId="1537" xr:uid="{00000000-0005-0000-0000-000000060000}"/>
    <cellStyle name="Äþ¸¶ [_마곡보완_광주공장 실행예산(기계최종)_일산풍동 근린생활시설 내역서_일산풍동 근린생활시설 내역서" xfId="1538" xr:uid="{00000000-0005-0000-0000-000001060000}"/>
    <cellStyle name="Aþ¸¶ [_마곡보완_광주공장(대비1218)" xfId="1539" xr:uid="{00000000-0005-0000-0000-000002060000}"/>
    <cellStyle name="Äþ¸¶ [_마곡보완_광주공장(대비1218)" xfId="1540" xr:uid="{00000000-0005-0000-0000-000003060000}"/>
    <cellStyle name="Aþ¸¶ [_마곡보완_광주공장(대비1218)_견적내역" xfId="1541" xr:uid="{00000000-0005-0000-0000-000004060000}"/>
    <cellStyle name="Äþ¸¶ [_마곡보완_광주공장(대비1218)_견적내역" xfId="1542" xr:uid="{00000000-0005-0000-0000-000005060000}"/>
    <cellStyle name="Aþ¸¶ [_마곡보완_광주공장(대비1218)_견적내역(제출용)" xfId="1543" xr:uid="{00000000-0005-0000-0000-000006060000}"/>
    <cellStyle name="Äþ¸¶ [_마곡보완_광주공장(대비1218)_견적내역(제출용)" xfId="1544" xr:uid="{00000000-0005-0000-0000-000007060000}"/>
    <cellStyle name="Aþ¸¶ [_마곡보완_광주공장(대비1218)_견적내역(제출용)_일산풍동 근린생활시설 내역서" xfId="1545" xr:uid="{00000000-0005-0000-0000-000008060000}"/>
    <cellStyle name="Äþ¸¶ [_마곡보완_광주공장(대비1218)_견적내역(제출용)_일산풍동 근린생활시설 내역서" xfId="1546" xr:uid="{00000000-0005-0000-0000-000009060000}"/>
    <cellStyle name="Aþ¸¶ [_마곡보완_광주공장(대비1218)_견적내역(제출용)_일산풍동 근린생활시설 내역서_일산풍동 근린생활시설 내역서" xfId="1547" xr:uid="{00000000-0005-0000-0000-00000A060000}"/>
    <cellStyle name="Äþ¸¶ [_마곡보완_광주공장(대비1218)_견적내역(제출용)_일산풍동 근린생활시설 내역서_일산풍동 근린생활시설 내역서" xfId="1548" xr:uid="{00000000-0005-0000-0000-00000B060000}"/>
    <cellStyle name="Aþ¸¶ [_마곡보완_광주공장(대비1218)_견적내역_일산풍동 근린생활시설 내역서" xfId="1549" xr:uid="{00000000-0005-0000-0000-00000C060000}"/>
    <cellStyle name="Äþ¸¶ [_마곡보완_광주공장(대비1218)_견적내역_일산풍동 근린생활시설 내역서" xfId="1550" xr:uid="{00000000-0005-0000-0000-00000D060000}"/>
    <cellStyle name="Aþ¸¶ [_마곡보완_광주공장(대비1218)_견적내역_일산풍동 근린생활시설 내역서_일산풍동 근린생활시설 내역서" xfId="1551" xr:uid="{00000000-0005-0000-0000-00000E060000}"/>
    <cellStyle name="Äþ¸¶ [_마곡보완_광주공장(대비1218)_견적내역_일산풍동 근린생활시설 내역서_일산풍동 근린생활시설 내역서" xfId="1552" xr:uid="{00000000-0005-0000-0000-00000F060000}"/>
    <cellStyle name="Aþ¸¶ [_마곡보완_광주공장(대비1218)_일산풍동 근린생활시설 내역서" xfId="1553" xr:uid="{00000000-0005-0000-0000-000010060000}"/>
    <cellStyle name="Äþ¸¶ [_마곡보완_광주공장(대비1218)_일산풍동 근린생활시설 내역서" xfId="1554" xr:uid="{00000000-0005-0000-0000-000011060000}"/>
    <cellStyle name="Aþ¸¶ [_마곡보완_광주공장(대비1218)_일산풍동 근린생활시설 내역서_일산풍동 근린생활시설 내역서" xfId="1555" xr:uid="{00000000-0005-0000-0000-000012060000}"/>
    <cellStyle name="Äþ¸¶ [_마곡보완_광주공장(대비1218)_일산풍동 근린생활시설 내역서_일산풍동 근린생활시설 내역서" xfId="1556" xr:uid="{00000000-0005-0000-0000-000013060000}"/>
    <cellStyle name="Aþ¸¶ [_마곡보완_광주공장현장설명(가스설비)" xfId="1557" xr:uid="{00000000-0005-0000-0000-000014060000}"/>
    <cellStyle name="Äþ¸¶ [_마곡보완_광주공장현장설명(가스설비)" xfId="1558" xr:uid="{00000000-0005-0000-0000-000015060000}"/>
    <cellStyle name="Aþ¸¶ [_마곡보완_광주공장현장설명(가스설비)_견적내역" xfId="1559" xr:uid="{00000000-0005-0000-0000-000016060000}"/>
    <cellStyle name="Äþ¸¶ [_마곡보완_광주공장현장설명(가스설비)_견적내역" xfId="1560" xr:uid="{00000000-0005-0000-0000-000017060000}"/>
    <cellStyle name="Aþ¸¶ [_마곡보완_광주공장현장설명(가스설비)_견적내역(제출용)" xfId="1561" xr:uid="{00000000-0005-0000-0000-000018060000}"/>
    <cellStyle name="Äþ¸¶ [_마곡보완_광주공장현장설명(가스설비)_견적내역(제출용)" xfId="1562" xr:uid="{00000000-0005-0000-0000-000019060000}"/>
    <cellStyle name="Aþ¸¶ [_마곡보완_광주공장현장설명(가스설비)_견적내역(제출용)_일산풍동 근린생활시설 내역서" xfId="1563" xr:uid="{00000000-0005-0000-0000-00001A060000}"/>
    <cellStyle name="Äþ¸¶ [_마곡보완_광주공장현장설명(가스설비)_견적내역(제출용)_일산풍동 근린생활시설 내역서" xfId="1564" xr:uid="{00000000-0005-0000-0000-00001B060000}"/>
    <cellStyle name="Aþ¸¶ [_마곡보완_광주공장현장설명(가스설비)_견적내역(제출용)_일산풍동 근린생활시설 내역서_일산풍동 근린생활시설 내역서" xfId="1565" xr:uid="{00000000-0005-0000-0000-00001C060000}"/>
    <cellStyle name="Äþ¸¶ [_마곡보완_광주공장현장설명(가스설비)_견적내역(제출용)_일산풍동 근린생활시설 내역서_일산풍동 근린생활시설 내역서" xfId="1566" xr:uid="{00000000-0005-0000-0000-00001D060000}"/>
    <cellStyle name="Aþ¸¶ [_마곡보완_광주공장현장설명(가스설비)_견적내역_일산풍동 근린생활시설 내역서" xfId="1567" xr:uid="{00000000-0005-0000-0000-00001E060000}"/>
    <cellStyle name="Äþ¸¶ [_마곡보완_광주공장현장설명(가스설비)_견적내역_일산풍동 근린생활시설 내역서" xfId="1568" xr:uid="{00000000-0005-0000-0000-00001F060000}"/>
    <cellStyle name="Aþ¸¶ [_마곡보완_광주공장현장설명(가스설비)_견적내역_일산풍동 근린생활시설 내역서_일산풍동 근린생활시설 내역서" xfId="1569" xr:uid="{00000000-0005-0000-0000-000020060000}"/>
    <cellStyle name="Äþ¸¶ [_마곡보완_광주공장현장설명(가스설비)_견적내역_일산풍동 근린생활시설 내역서_일산풍동 근린생활시설 내역서" xfId="1570" xr:uid="{00000000-0005-0000-0000-000021060000}"/>
    <cellStyle name="Aþ¸¶ [_마곡보완_광주공장현장설명(가스설비)_일산풍동 근린생활시설 내역서" xfId="1571" xr:uid="{00000000-0005-0000-0000-000022060000}"/>
    <cellStyle name="Äþ¸¶ [_마곡보완_광주공장현장설명(가스설비)_일산풍동 근린생활시설 내역서" xfId="1572" xr:uid="{00000000-0005-0000-0000-000023060000}"/>
    <cellStyle name="Aþ¸¶ [_마곡보완_광주공장현장설명(가스설비)_일산풍동 근린생활시설 내역서_일산풍동 근린생활시설 내역서" xfId="1573" xr:uid="{00000000-0005-0000-0000-000024060000}"/>
    <cellStyle name="Äþ¸¶ [_마곡보완_광주공장현장설명(가스설비)_일산풍동 근린생활시설 내역서_일산풍동 근린생활시설 내역서" xfId="1574" xr:uid="{00000000-0005-0000-0000-000025060000}"/>
    <cellStyle name="Aþ¸¶ [_마곡보완_기계실행(LFD광주공장.현설용)" xfId="1575" xr:uid="{00000000-0005-0000-0000-000026060000}"/>
    <cellStyle name="Äþ¸¶ [_마곡보완_기계실행(LFD광주공장.현설용)" xfId="1576" xr:uid="{00000000-0005-0000-0000-000027060000}"/>
    <cellStyle name="Aþ¸¶ [_마곡보완_기계실행(LFD광주공장.현설용)_견적내역" xfId="1577" xr:uid="{00000000-0005-0000-0000-000028060000}"/>
    <cellStyle name="Äþ¸¶ [_마곡보완_기계실행(LFD광주공장.현설용)_견적내역" xfId="1578" xr:uid="{00000000-0005-0000-0000-000029060000}"/>
    <cellStyle name="Aþ¸¶ [_마곡보완_기계실행(LFD광주공장.현설용)_견적내역(제출용)" xfId="1579" xr:uid="{00000000-0005-0000-0000-00002A060000}"/>
    <cellStyle name="Äþ¸¶ [_마곡보완_기계실행(LFD광주공장.현설용)_견적내역(제출용)" xfId="1580" xr:uid="{00000000-0005-0000-0000-00002B060000}"/>
    <cellStyle name="Aþ¸¶ [_마곡보완_기계실행(LFD광주공장.현설용)_견적내역(제출용)_일산풍동 근린생활시설 내역서" xfId="1581" xr:uid="{00000000-0005-0000-0000-00002C060000}"/>
    <cellStyle name="Äþ¸¶ [_마곡보완_기계실행(LFD광주공장.현설용)_견적내역(제출용)_일산풍동 근린생활시설 내역서" xfId="1582" xr:uid="{00000000-0005-0000-0000-00002D060000}"/>
    <cellStyle name="Aþ¸¶ [_마곡보완_기계실행(LFD광주공장.현설용)_견적내역(제출용)_일산풍동 근린생활시설 내역서_일산풍동 근린생활시설 내역서" xfId="1583" xr:uid="{00000000-0005-0000-0000-00002E060000}"/>
    <cellStyle name="Äþ¸¶ [_마곡보완_기계실행(LFD광주공장.현설용)_견적내역(제출용)_일산풍동 근린생활시설 내역서_일산풍동 근린생활시설 내역서" xfId="1584" xr:uid="{00000000-0005-0000-0000-00002F060000}"/>
    <cellStyle name="Aþ¸¶ [_마곡보완_기계실행(LFD광주공장.현설용)_견적내역_일산풍동 근린생활시설 내역서" xfId="1585" xr:uid="{00000000-0005-0000-0000-000030060000}"/>
    <cellStyle name="Äþ¸¶ [_마곡보완_기계실행(LFD광주공장.현설용)_견적내역_일산풍동 근린생활시설 내역서" xfId="1586" xr:uid="{00000000-0005-0000-0000-000031060000}"/>
    <cellStyle name="Aþ¸¶ [_마곡보완_기계실행(LFD광주공장.현설용)_견적내역_일산풍동 근린생활시설 내역서_일산풍동 근린생활시설 내역서" xfId="1587" xr:uid="{00000000-0005-0000-0000-000032060000}"/>
    <cellStyle name="Äþ¸¶ [_마곡보완_기계실행(LFD광주공장.현설용)_견적내역_일산풍동 근린생활시설 내역서_일산풍동 근린생활시설 내역서" xfId="1588" xr:uid="{00000000-0005-0000-0000-000033060000}"/>
    <cellStyle name="Aþ¸¶ [_마곡보완_기계실행(LFD광주공장.현설용)_일산풍동 근린생활시설 내역서" xfId="1589" xr:uid="{00000000-0005-0000-0000-000034060000}"/>
    <cellStyle name="Äþ¸¶ [_마곡보완_기계실행(LFD광주공장.현설용)_일산풍동 근린생활시설 내역서" xfId="1590" xr:uid="{00000000-0005-0000-0000-000035060000}"/>
    <cellStyle name="Aþ¸¶ [_마곡보완_기계실행(LFD광주공장.현설용)_일산풍동 근린생활시설 내역서_일산풍동 근린생활시설 내역서" xfId="1591" xr:uid="{00000000-0005-0000-0000-000036060000}"/>
    <cellStyle name="Äþ¸¶ [_마곡보완_기계실행(LFD광주공장.현설용)_일산풍동 근린생활시설 내역서_일산풍동 근린생활시설 내역서" xfId="1592" xr:uid="{00000000-0005-0000-0000-000037060000}"/>
    <cellStyle name="Aþ¸¶ [_마곡보완_부산공장 현장설명(가스설비)" xfId="1593" xr:uid="{00000000-0005-0000-0000-000038060000}"/>
    <cellStyle name="Äþ¸¶ [_마곡보완_부산공장 현장설명(가스설비)" xfId="1594" xr:uid="{00000000-0005-0000-0000-000039060000}"/>
    <cellStyle name="Aþ¸¶ [_마곡보완_부산공장 현장설명(가스설비)_견적내역" xfId="1595" xr:uid="{00000000-0005-0000-0000-00003A060000}"/>
    <cellStyle name="Äþ¸¶ [_마곡보완_부산공장 현장설명(가스설비)_견적내역" xfId="1596" xr:uid="{00000000-0005-0000-0000-00003B060000}"/>
    <cellStyle name="Aþ¸¶ [_마곡보완_부산공장 현장설명(가스설비)_견적내역(제출용)" xfId="1597" xr:uid="{00000000-0005-0000-0000-00003C060000}"/>
    <cellStyle name="Äþ¸¶ [_마곡보완_부산공장 현장설명(가스설비)_견적내역(제출용)" xfId="1598" xr:uid="{00000000-0005-0000-0000-00003D060000}"/>
    <cellStyle name="Aþ¸¶ [_마곡보완_부산공장 현장설명(가스설비)_견적내역(제출용)_일산풍동 근린생활시설 내역서" xfId="1599" xr:uid="{00000000-0005-0000-0000-00003E060000}"/>
    <cellStyle name="Äþ¸¶ [_마곡보완_부산공장 현장설명(가스설비)_견적내역(제출용)_일산풍동 근린생활시설 내역서" xfId="1600" xr:uid="{00000000-0005-0000-0000-00003F060000}"/>
    <cellStyle name="Aþ¸¶ [_마곡보완_부산공장 현장설명(가스설비)_견적내역(제출용)_일산풍동 근린생활시설 내역서_일산풍동 근린생활시설 내역서" xfId="1601" xr:uid="{00000000-0005-0000-0000-000040060000}"/>
    <cellStyle name="Äþ¸¶ [_마곡보완_부산공장 현장설명(가스설비)_견적내역(제출용)_일산풍동 근린생활시설 내역서_일산풍동 근린생활시설 내역서" xfId="1602" xr:uid="{00000000-0005-0000-0000-000041060000}"/>
    <cellStyle name="Aþ¸¶ [_마곡보완_부산공장 현장설명(가스설비)_견적내역_일산풍동 근린생활시설 내역서" xfId="1603" xr:uid="{00000000-0005-0000-0000-000042060000}"/>
    <cellStyle name="Äþ¸¶ [_마곡보완_부산공장 현장설명(가스설비)_견적내역_일산풍동 근린생활시설 내역서" xfId="1604" xr:uid="{00000000-0005-0000-0000-000043060000}"/>
    <cellStyle name="Aþ¸¶ [_마곡보완_부산공장 현장설명(가스설비)_견적내역_일산풍동 근린생활시설 내역서_일산풍동 근린생활시설 내역서" xfId="1605" xr:uid="{00000000-0005-0000-0000-000044060000}"/>
    <cellStyle name="Äþ¸¶ [_마곡보완_부산공장 현장설명(가스설비)_견적내역_일산풍동 근린생활시설 내역서_일산풍동 근린생활시설 내역서" xfId="1606" xr:uid="{00000000-0005-0000-0000-000045060000}"/>
    <cellStyle name="Aþ¸¶ [_마곡보완_부산공장 현장설명(가스설비)_일산풍동 근린생활시설 내역서" xfId="1607" xr:uid="{00000000-0005-0000-0000-000046060000}"/>
    <cellStyle name="Äþ¸¶ [_마곡보완_부산공장 현장설명(가스설비)_일산풍동 근린생활시설 내역서" xfId="1608" xr:uid="{00000000-0005-0000-0000-000047060000}"/>
    <cellStyle name="Aþ¸¶ [_마곡보완_부산공장 현장설명(가스설비)_일산풍동 근린생활시설 내역서_일산풍동 근린생활시설 내역서" xfId="1609" xr:uid="{00000000-0005-0000-0000-000048060000}"/>
    <cellStyle name="Äþ¸¶ [_마곡보완_부산공장 현장설명(가스설비)_일산풍동 근린생활시설 내역서_일산풍동 근린생활시설 내역서" xfId="1610" xr:uid="{00000000-0005-0000-0000-000049060000}"/>
    <cellStyle name="Aþ¸¶ [_마곡보완_부산덕천동롯데아파트(환경ENG)" xfId="1611" xr:uid="{00000000-0005-0000-0000-00004A060000}"/>
    <cellStyle name="Äþ¸¶ [_마곡보완_부산덕천동롯데아파트(환경ENG)" xfId="1612" xr:uid="{00000000-0005-0000-0000-00004B060000}"/>
    <cellStyle name="Aþ¸¶ [_마곡보완_부산덕천동롯데아파트(환경ENG)_견적내역" xfId="1613" xr:uid="{00000000-0005-0000-0000-00004C060000}"/>
    <cellStyle name="Äþ¸¶ [_마곡보완_부산덕천동롯데아파트(환경ENG)_견적내역" xfId="1614" xr:uid="{00000000-0005-0000-0000-00004D060000}"/>
    <cellStyle name="Aþ¸¶ [_마곡보완_부산덕천동롯데아파트(환경ENG)_견적내역(제출용)" xfId="1615" xr:uid="{00000000-0005-0000-0000-00004E060000}"/>
    <cellStyle name="Äþ¸¶ [_마곡보완_부산덕천동롯데아파트(환경ENG)_견적내역(제출용)" xfId="1616" xr:uid="{00000000-0005-0000-0000-00004F060000}"/>
    <cellStyle name="Aþ¸¶ [_마곡보완_부산덕천동롯데아파트(환경ENG)_견적내역(제출용)_일산풍동 근린생활시설 내역서" xfId="1617" xr:uid="{00000000-0005-0000-0000-000050060000}"/>
    <cellStyle name="Äþ¸¶ [_마곡보완_부산덕천동롯데아파트(환경ENG)_견적내역(제출용)_일산풍동 근린생활시설 내역서" xfId="1618" xr:uid="{00000000-0005-0000-0000-000051060000}"/>
    <cellStyle name="Aþ¸¶ [_마곡보완_부산덕천동롯데아파트(환경ENG)_견적내역(제출용)_일산풍동 근린생활시설 내역서_일산풍동 근린생활시설 내역서" xfId="1619" xr:uid="{00000000-0005-0000-0000-000052060000}"/>
    <cellStyle name="Äþ¸¶ [_마곡보완_부산덕천동롯데아파트(환경ENG)_견적내역(제출용)_일산풍동 근린생활시설 내역서_일산풍동 근린생활시설 내역서" xfId="1620" xr:uid="{00000000-0005-0000-0000-000053060000}"/>
    <cellStyle name="Aþ¸¶ [_마곡보완_부산덕천동롯데아파트(환경ENG)_견적내역_일산풍동 근린생활시설 내역서" xfId="1621" xr:uid="{00000000-0005-0000-0000-000054060000}"/>
    <cellStyle name="Äþ¸¶ [_마곡보완_부산덕천동롯데아파트(환경ENG)_견적내역_일산풍동 근린생활시설 내역서" xfId="1622" xr:uid="{00000000-0005-0000-0000-000055060000}"/>
    <cellStyle name="Aþ¸¶ [_마곡보완_부산덕천동롯데아파트(환경ENG)_견적내역_일산풍동 근린생활시설 내역서_일산풍동 근린생활시설 내역서" xfId="1623" xr:uid="{00000000-0005-0000-0000-000056060000}"/>
    <cellStyle name="Äþ¸¶ [_마곡보완_부산덕천동롯데아파트(환경ENG)_견적내역_일산풍동 근린생활시설 내역서_일산풍동 근린생활시설 내역서" xfId="1624" xr:uid="{00000000-0005-0000-0000-000057060000}"/>
    <cellStyle name="Aþ¸¶ [_마곡보완_부산덕천동롯데아파트(환경ENG)_일산풍동 근린생활시설 내역서" xfId="1625" xr:uid="{00000000-0005-0000-0000-000058060000}"/>
    <cellStyle name="Äþ¸¶ [_마곡보완_부산덕천동롯데아파트(환경ENG)_일산풍동 근린생활시설 내역서" xfId="1626" xr:uid="{00000000-0005-0000-0000-000059060000}"/>
    <cellStyle name="Aþ¸¶ [_마곡보완_부산덕천동롯데아파트(환경ENG)_일산풍동 근린생활시설 내역서_일산풍동 근린생활시설 내역서" xfId="1627" xr:uid="{00000000-0005-0000-0000-00005A060000}"/>
    <cellStyle name="Äþ¸¶ [_마곡보완_부산덕천동롯데아파트(환경ENG)_일산풍동 근린생활시설 내역서_일산풍동 근린생활시설 내역서" xfId="1628" xr:uid="{00000000-0005-0000-0000-00005B060000}"/>
    <cellStyle name="Aþ¸¶ [_마곡보완_부산덕천동아파트(세경엔지니어링)" xfId="1629" xr:uid="{00000000-0005-0000-0000-00005C060000}"/>
    <cellStyle name="Äþ¸¶ [_마곡보완_부산덕천동아파트(세경엔지니어링)" xfId="1630" xr:uid="{00000000-0005-0000-0000-00005D060000}"/>
    <cellStyle name="Aþ¸¶ [_마곡보완_부산덕천동아파트(세경엔지니어링)_견적내역" xfId="1631" xr:uid="{00000000-0005-0000-0000-00005E060000}"/>
    <cellStyle name="Äþ¸¶ [_마곡보완_부산덕천동아파트(세경엔지니어링)_견적내역" xfId="1632" xr:uid="{00000000-0005-0000-0000-00005F060000}"/>
    <cellStyle name="Aþ¸¶ [_마곡보완_부산덕천동아파트(세경엔지니어링)_견적내역(제출용)" xfId="1633" xr:uid="{00000000-0005-0000-0000-000060060000}"/>
    <cellStyle name="Äþ¸¶ [_마곡보완_부산덕천동아파트(세경엔지니어링)_견적내역(제출용)" xfId="1634" xr:uid="{00000000-0005-0000-0000-000061060000}"/>
    <cellStyle name="Aþ¸¶ [_마곡보완_부산덕천동아파트(세경엔지니어링)_견적내역(제출용)_일산풍동 근린생활시설 내역서" xfId="1635" xr:uid="{00000000-0005-0000-0000-000062060000}"/>
    <cellStyle name="Äþ¸¶ [_마곡보완_부산덕천동아파트(세경엔지니어링)_견적내역(제출용)_일산풍동 근린생활시설 내역서" xfId="1636" xr:uid="{00000000-0005-0000-0000-000063060000}"/>
    <cellStyle name="Aþ¸¶ [_마곡보완_부산덕천동아파트(세경엔지니어링)_견적내역(제출용)_일산풍동 근린생활시설 내역서_일산풍동 근린생활시설 내역서" xfId="1637" xr:uid="{00000000-0005-0000-0000-000064060000}"/>
    <cellStyle name="Äþ¸¶ [_마곡보완_부산덕천동아파트(세경엔지니어링)_견적내역(제출용)_일산풍동 근린생활시설 내역서_일산풍동 근린생활시설 내역서" xfId="1638" xr:uid="{00000000-0005-0000-0000-000065060000}"/>
    <cellStyle name="Aþ¸¶ [_마곡보완_부산덕천동아파트(세경엔지니어링)_견적내역_일산풍동 근린생활시설 내역서" xfId="1639" xr:uid="{00000000-0005-0000-0000-000066060000}"/>
    <cellStyle name="Äþ¸¶ [_마곡보완_부산덕천동아파트(세경엔지니어링)_견적내역_일산풍동 근린생활시설 내역서" xfId="1640" xr:uid="{00000000-0005-0000-0000-000067060000}"/>
    <cellStyle name="Aþ¸¶ [_마곡보완_부산덕천동아파트(세경엔지니어링)_견적내역_일산풍동 근린생활시설 내역서_일산풍동 근린생활시설 내역서" xfId="1641" xr:uid="{00000000-0005-0000-0000-000068060000}"/>
    <cellStyle name="Äþ¸¶ [_마곡보완_부산덕천동아파트(세경엔지니어링)_견적내역_일산풍동 근린생활시설 내역서_일산풍동 근린생활시설 내역서" xfId="1642" xr:uid="{00000000-0005-0000-0000-000069060000}"/>
    <cellStyle name="Aþ¸¶ [_마곡보완_부산덕천동아파트(세경엔지니어링)_일산풍동 근린생활시설 내역서" xfId="1643" xr:uid="{00000000-0005-0000-0000-00006A060000}"/>
    <cellStyle name="Äþ¸¶ [_마곡보완_부산덕천동아파트(세경엔지니어링)_일산풍동 근린생활시설 내역서" xfId="1644" xr:uid="{00000000-0005-0000-0000-00006B060000}"/>
    <cellStyle name="Aþ¸¶ [_마곡보완_부산덕천동아파트(세경엔지니어링)_일산풍동 근린생활시설 내역서_일산풍동 근린생활시설 내역서" xfId="1645" xr:uid="{00000000-0005-0000-0000-00006C060000}"/>
    <cellStyle name="Äþ¸¶ [_마곡보완_부산덕천동아파트(세경엔지니어링)_일산풍동 근린생활시설 내역서_일산풍동 근린생활시설 내역서" xfId="1646" xr:uid="{00000000-0005-0000-0000-00006D060000}"/>
    <cellStyle name="Aþ¸¶ [_마곡보완_아파트 평당단가 비교" xfId="1647" xr:uid="{00000000-0005-0000-0000-00006E060000}"/>
    <cellStyle name="Äþ¸¶ [_마곡보완_아파트 평당단가 비교" xfId="1648" xr:uid="{00000000-0005-0000-0000-00006F060000}"/>
    <cellStyle name="Aþ¸¶ [_마곡보완_아파트 평당단가 비교_일산풍동 근린생활시설 내역서" xfId="1649" xr:uid="{00000000-0005-0000-0000-000070060000}"/>
    <cellStyle name="Äþ¸¶ [_마곡보완_아파트 평당단가 비교_일산풍동 근린생활시설 내역서" xfId="1650" xr:uid="{00000000-0005-0000-0000-000071060000}"/>
    <cellStyle name="Aþ¸¶ [_마곡보완_아파트 평당단가 비교_일산풍동 근린생활시설 내역서_일산풍동 근린생활시설 내역서" xfId="1651" xr:uid="{00000000-0005-0000-0000-000072060000}"/>
    <cellStyle name="Äþ¸¶ [_마곡보완_아파트 평당단가 비교_일산풍동 근린생활시설 내역서_일산풍동 근린생활시설 내역서" xfId="1652" xr:uid="{00000000-0005-0000-0000-000073060000}"/>
    <cellStyle name="Aþ¸¶ [_마곡보완_현장설명(가스설비)" xfId="1653" xr:uid="{00000000-0005-0000-0000-000074060000}"/>
    <cellStyle name="Äþ¸¶ [_마곡보완_현장설명(가스설비)" xfId="1654" xr:uid="{00000000-0005-0000-0000-000075060000}"/>
    <cellStyle name="Aþ¸¶ [_마곡보완_현장설명(가스설비)_견적내역" xfId="1655" xr:uid="{00000000-0005-0000-0000-000076060000}"/>
    <cellStyle name="Äþ¸¶ [_마곡보완_현장설명(가스설비)_견적내역" xfId="1656" xr:uid="{00000000-0005-0000-0000-000077060000}"/>
    <cellStyle name="Aþ¸¶ [_마곡보완_현장설명(가스설비)_견적내역(제출용)" xfId="1657" xr:uid="{00000000-0005-0000-0000-000078060000}"/>
    <cellStyle name="Äþ¸¶ [_마곡보완_현장설명(가스설비)_견적내역(제출용)" xfId="1658" xr:uid="{00000000-0005-0000-0000-000079060000}"/>
    <cellStyle name="Aþ¸¶ [_마곡보완_현장설명(가스설비)_견적내역(제출용)_일산풍동 근린생활시설 내역서" xfId="1659" xr:uid="{00000000-0005-0000-0000-00007A060000}"/>
    <cellStyle name="Äþ¸¶ [_마곡보완_현장설명(가스설비)_견적내역(제출용)_일산풍동 근린생활시설 내역서" xfId="1660" xr:uid="{00000000-0005-0000-0000-00007B060000}"/>
    <cellStyle name="Aþ¸¶ [_마곡보완_현장설명(가스설비)_견적내역(제출용)_일산풍동 근린생활시설 내역서_일산풍동 근린생활시설 내역서" xfId="1661" xr:uid="{00000000-0005-0000-0000-00007C060000}"/>
    <cellStyle name="Äþ¸¶ [_마곡보완_현장설명(가스설비)_견적내역(제출용)_일산풍동 근린생활시설 내역서_일산풍동 근린생활시설 내역서" xfId="1662" xr:uid="{00000000-0005-0000-0000-00007D060000}"/>
    <cellStyle name="Aþ¸¶ [_마곡보완_현장설명(가스설비)_견적내역_일산풍동 근린생활시설 내역서" xfId="1663" xr:uid="{00000000-0005-0000-0000-00007E060000}"/>
    <cellStyle name="Äþ¸¶ [_마곡보완_현장설명(가스설비)_견적내역_일산풍동 근린생활시설 내역서" xfId="1664" xr:uid="{00000000-0005-0000-0000-00007F060000}"/>
    <cellStyle name="Aþ¸¶ [_마곡보완_현장설명(가스설비)_견적내역_일산풍동 근린생활시설 내역서_일산풍동 근린생활시설 내역서" xfId="1665" xr:uid="{00000000-0005-0000-0000-000080060000}"/>
    <cellStyle name="Äþ¸¶ [_마곡보완_현장설명(가스설비)_견적내역_일산풍동 근린생활시설 내역서_일산풍동 근린생활시설 내역서" xfId="1666" xr:uid="{00000000-0005-0000-0000-000081060000}"/>
    <cellStyle name="Aþ¸¶ [_마곡보완_현장설명(가스설비)_일산풍동 근린생활시설 내역서" xfId="1667" xr:uid="{00000000-0005-0000-0000-000082060000}"/>
    <cellStyle name="Äþ¸¶ [_마곡보완_현장설명(가스설비)_일산풍동 근린생활시설 내역서" xfId="1668" xr:uid="{00000000-0005-0000-0000-000083060000}"/>
    <cellStyle name="Aþ¸¶ [_마곡보완_현장설명(가스설비)_일산풍동 근린생활시설 내역서_일산풍동 근린생활시설 내역서" xfId="1669" xr:uid="{00000000-0005-0000-0000-000084060000}"/>
    <cellStyle name="Äþ¸¶ [_마곡보완_현장설명(가스설비)_일산풍동 근린생활시설 내역서_일산풍동 근린생활시설 내역서" xfId="1670" xr:uid="{00000000-0005-0000-0000-000085060000}"/>
    <cellStyle name="Aþ¸¶ [_마곡보완_현장설명(기계설비)" xfId="1671" xr:uid="{00000000-0005-0000-0000-000086060000}"/>
    <cellStyle name="Äþ¸¶ [_마곡보완_현장설명(기계설비)" xfId="1672" xr:uid="{00000000-0005-0000-0000-000087060000}"/>
    <cellStyle name="Aþ¸¶ [_마곡보완_현장설명(기계설비)_견적내역" xfId="1673" xr:uid="{00000000-0005-0000-0000-000088060000}"/>
    <cellStyle name="Äþ¸¶ [_마곡보완_현장설명(기계설비)_견적내역" xfId="1674" xr:uid="{00000000-0005-0000-0000-000089060000}"/>
    <cellStyle name="Aþ¸¶ [_마곡보완_현장설명(기계설비)_견적내역(제출용)" xfId="1675" xr:uid="{00000000-0005-0000-0000-00008A060000}"/>
    <cellStyle name="Äþ¸¶ [_마곡보완_현장설명(기계설비)_견적내역(제출용)" xfId="1676" xr:uid="{00000000-0005-0000-0000-00008B060000}"/>
    <cellStyle name="Aþ¸¶ [_마곡보완_현장설명(기계설비)_견적내역(제출용)_일산풍동 근린생활시설 내역서" xfId="1677" xr:uid="{00000000-0005-0000-0000-00008C060000}"/>
    <cellStyle name="Äþ¸¶ [_마곡보완_현장설명(기계설비)_견적내역(제출용)_일산풍동 근린생활시설 내역서" xfId="1678" xr:uid="{00000000-0005-0000-0000-00008D060000}"/>
    <cellStyle name="Aþ¸¶ [_마곡보완_현장설명(기계설비)_견적내역(제출용)_일산풍동 근린생활시설 내역서_일산풍동 근린생활시설 내역서" xfId="1679" xr:uid="{00000000-0005-0000-0000-00008E060000}"/>
    <cellStyle name="Äþ¸¶ [_마곡보완_현장설명(기계설비)_견적내역(제출용)_일산풍동 근린생활시설 내역서_일산풍동 근린생활시설 내역서" xfId="1680" xr:uid="{00000000-0005-0000-0000-00008F060000}"/>
    <cellStyle name="Aþ¸¶ [_마곡보완_현장설명(기계설비)_견적내역_일산풍동 근린생활시설 내역서" xfId="1681" xr:uid="{00000000-0005-0000-0000-000090060000}"/>
    <cellStyle name="Äþ¸¶ [_마곡보완_현장설명(기계설비)_견적내역_일산풍동 근린생활시설 내역서" xfId="1682" xr:uid="{00000000-0005-0000-0000-000091060000}"/>
    <cellStyle name="Aþ¸¶ [_마곡보완_현장설명(기계설비)_견적내역_일산풍동 근린생활시설 내역서_일산풍동 근린생활시설 내역서" xfId="1683" xr:uid="{00000000-0005-0000-0000-000092060000}"/>
    <cellStyle name="Äþ¸¶ [_마곡보완_현장설명(기계설비)_견적내역_일산풍동 근린생활시설 내역서_일산풍동 근린생활시설 내역서" xfId="1684" xr:uid="{00000000-0005-0000-0000-000093060000}"/>
    <cellStyle name="Aþ¸¶ [_마곡보완_현장설명(기계설비)_일산풍동 근린생활시설 내역서" xfId="1685" xr:uid="{00000000-0005-0000-0000-000094060000}"/>
    <cellStyle name="Äþ¸¶ [_마곡보완_현장설명(기계설비)_일산풍동 근린생활시설 내역서" xfId="1686" xr:uid="{00000000-0005-0000-0000-000095060000}"/>
    <cellStyle name="Aþ¸¶ [_마곡보완_현장설명(기계설비)_일산풍동 근린생활시설 내역서_일산풍동 근린생활시설 내역서" xfId="1687" xr:uid="{00000000-0005-0000-0000-000096060000}"/>
    <cellStyle name="Äþ¸¶ [_마곡보완_현장설명(기계설비)_일산풍동 근린생활시설 내역서_일산풍동 근린생활시설 내역서" xfId="1688" xr:uid="{00000000-0005-0000-0000-000097060000}"/>
    <cellStyle name="Aþ¸¶ [_부산공장 현장설명(가스설비)" xfId="1689" xr:uid="{00000000-0005-0000-0000-000098060000}"/>
    <cellStyle name="Äþ¸¶ [_부산공장 현장설명(가스설비)" xfId="1690" xr:uid="{00000000-0005-0000-0000-000099060000}"/>
    <cellStyle name="Aþ¸¶ [_부산공장 현장설명(가스설비)_견적내역" xfId="1691" xr:uid="{00000000-0005-0000-0000-00009A060000}"/>
    <cellStyle name="Äþ¸¶ [_부산공장 현장설명(가스설비)_견적내역" xfId="1692" xr:uid="{00000000-0005-0000-0000-00009B060000}"/>
    <cellStyle name="Aþ¸¶ [_부산공장 현장설명(가스설비)_견적내역(제출용)" xfId="1693" xr:uid="{00000000-0005-0000-0000-00009C060000}"/>
    <cellStyle name="Äþ¸¶ [_부산공장 현장설명(가스설비)_견적내역(제출용)" xfId="1694" xr:uid="{00000000-0005-0000-0000-00009D060000}"/>
    <cellStyle name="Aþ¸¶ [_부산공장 현장설명(가스설비)_견적내역(제출용)_일산풍동 근린생활시설 내역서" xfId="1695" xr:uid="{00000000-0005-0000-0000-00009E060000}"/>
    <cellStyle name="Äþ¸¶ [_부산공장 현장설명(가스설비)_견적내역(제출용)_일산풍동 근린생활시설 내역서" xfId="1696" xr:uid="{00000000-0005-0000-0000-00009F060000}"/>
    <cellStyle name="Aþ¸¶ [_부산공장 현장설명(가스설비)_견적내역(제출용)_일산풍동 근린생활시설 내역서_일산풍동 근린생활시설 내역서" xfId="1697" xr:uid="{00000000-0005-0000-0000-0000A0060000}"/>
    <cellStyle name="Äþ¸¶ [_부산공장 현장설명(가스설비)_견적내역(제출용)_일산풍동 근린생활시설 내역서_일산풍동 근린생활시설 내역서" xfId="1698" xr:uid="{00000000-0005-0000-0000-0000A1060000}"/>
    <cellStyle name="Aþ¸¶ [_부산공장 현장설명(가스설비)_견적내역_일산풍동 근린생활시설 내역서" xfId="1699" xr:uid="{00000000-0005-0000-0000-0000A2060000}"/>
    <cellStyle name="Äþ¸¶ [_부산공장 현장설명(가스설비)_견적내역_일산풍동 근린생활시설 내역서" xfId="1700" xr:uid="{00000000-0005-0000-0000-0000A3060000}"/>
    <cellStyle name="Aþ¸¶ [_부산공장 현장설명(가스설비)_견적내역_일산풍동 근린생활시설 내역서_일산풍동 근린생활시설 내역서" xfId="1701" xr:uid="{00000000-0005-0000-0000-0000A4060000}"/>
    <cellStyle name="Äþ¸¶ [_부산공장 현장설명(가스설비)_견적내역_일산풍동 근린생활시설 내역서_일산풍동 근린생활시설 내역서" xfId="1702" xr:uid="{00000000-0005-0000-0000-0000A5060000}"/>
    <cellStyle name="Aþ¸¶ [_부산공장 현장설명(가스설비)_일산풍동 근린생활시설 내역서" xfId="1703" xr:uid="{00000000-0005-0000-0000-0000A6060000}"/>
    <cellStyle name="Äþ¸¶ [_부산공장 현장설명(가스설비)_일산풍동 근린생활시설 내역서" xfId="1704" xr:uid="{00000000-0005-0000-0000-0000A7060000}"/>
    <cellStyle name="Aþ¸¶ [_부산공장 현장설명(가스설비)_일산풍동 근린생활시설 내역서_일산풍동 근린생활시설 내역서" xfId="1705" xr:uid="{00000000-0005-0000-0000-0000A8060000}"/>
    <cellStyle name="Äþ¸¶ [_부산공장 현장설명(가스설비)_일산풍동 근린생활시설 내역서_일산풍동 근린생활시설 내역서" xfId="1706" xr:uid="{00000000-0005-0000-0000-0000A9060000}"/>
    <cellStyle name="Aþ¸¶ [_부산덕천동롯데아파트(환경ENG)" xfId="1707" xr:uid="{00000000-0005-0000-0000-0000AA060000}"/>
    <cellStyle name="Äþ¸¶ [_부산덕천동롯데아파트(환경ENG)" xfId="1708" xr:uid="{00000000-0005-0000-0000-0000AB060000}"/>
    <cellStyle name="Aþ¸¶ [_부산덕천동롯데아파트(환경ENG)_견적내역" xfId="1709" xr:uid="{00000000-0005-0000-0000-0000AC060000}"/>
    <cellStyle name="Äþ¸¶ [_부산덕천동롯데아파트(환경ENG)_견적내역" xfId="1710" xr:uid="{00000000-0005-0000-0000-0000AD060000}"/>
    <cellStyle name="Aþ¸¶ [_부산덕천동롯데아파트(환경ENG)_견적내역(제출용)" xfId="1711" xr:uid="{00000000-0005-0000-0000-0000AE060000}"/>
    <cellStyle name="Äþ¸¶ [_부산덕천동롯데아파트(환경ENG)_견적내역(제출용)" xfId="1712" xr:uid="{00000000-0005-0000-0000-0000AF060000}"/>
    <cellStyle name="Aþ¸¶ [_부산덕천동롯데아파트(환경ENG)_견적내역(제출용)_일산풍동 근린생활시설 내역서" xfId="1713" xr:uid="{00000000-0005-0000-0000-0000B0060000}"/>
    <cellStyle name="Äþ¸¶ [_부산덕천동롯데아파트(환경ENG)_견적내역(제출용)_일산풍동 근린생활시설 내역서" xfId="1714" xr:uid="{00000000-0005-0000-0000-0000B1060000}"/>
    <cellStyle name="Aþ¸¶ [_부산덕천동롯데아파트(환경ENG)_견적내역(제출용)_일산풍동 근린생활시설 내역서_일산풍동 근린생활시설 내역서" xfId="1715" xr:uid="{00000000-0005-0000-0000-0000B2060000}"/>
    <cellStyle name="Äþ¸¶ [_부산덕천동롯데아파트(환경ENG)_견적내역(제출용)_일산풍동 근린생활시설 내역서_일산풍동 근린생활시설 내역서" xfId="1716" xr:uid="{00000000-0005-0000-0000-0000B3060000}"/>
    <cellStyle name="Aþ¸¶ [_부산덕천동롯데아파트(환경ENG)_견적내역_일산풍동 근린생활시설 내역서" xfId="1717" xr:uid="{00000000-0005-0000-0000-0000B4060000}"/>
    <cellStyle name="Äþ¸¶ [_부산덕천동롯데아파트(환경ENG)_견적내역_일산풍동 근린생활시설 내역서" xfId="1718" xr:uid="{00000000-0005-0000-0000-0000B5060000}"/>
    <cellStyle name="Aþ¸¶ [_부산덕천동롯데아파트(환경ENG)_견적내역_일산풍동 근린생활시설 내역서_일산풍동 근린생활시설 내역서" xfId="1719" xr:uid="{00000000-0005-0000-0000-0000B6060000}"/>
    <cellStyle name="Äþ¸¶ [_부산덕천동롯데아파트(환경ENG)_견적내역_일산풍동 근린생활시설 내역서_일산풍동 근린생활시설 내역서" xfId="1720" xr:uid="{00000000-0005-0000-0000-0000B7060000}"/>
    <cellStyle name="Aþ¸¶ [_부산덕천동롯데아파트(환경ENG)_일산풍동 근린생활시설 내역서" xfId="1721" xr:uid="{00000000-0005-0000-0000-0000B8060000}"/>
    <cellStyle name="Äþ¸¶ [_부산덕천동롯데아파트(환경ENG)_일산풍동 근린생활시설 내역서" xfId="1722" xr:uid="{00000000-0005-0000-0000-0000B9060000}"/>
    <cellStyle name="Aþ¸¶ [_부산덕천동롯데아파트(환경ENG)_일산풍동 근린생활시설 내역서_일산풍동 근린생활시설 내역서" xfId="1723" xr:uid="{00000000-0005-0000-0000-0000BA060000}"/>
    <cellStyle name="Äþ¸¶ [_부산덕천동롯데아파트(환경ENG)_일산풍동 근린생활시설 내역서_일산풍동 근린생활시설 내역서" xfId="1724" xr:uid="{00000000-0005-0000-0000-0000BB060000}"/>
    <cellStyle name="Aþ¸¶ [_부산덕천동아파트(세경엔지니어링)" xfId="1725" xr:uid="{00000000-0005-0000-0000-0000BC060000}"/>
    <cellStyle name="Äþ¸¶ [_부산덕천동아파트(세경엔지니어링)" xfId="1726" xr:uid="{00000000-0005-0000-0000-0000BD060000}"/>
    <cellStyle name="Aþ¸¶ [_부산덕천동아파트(세경엔지니어링)_견적내역" xfId="1727" xr:uid="{00000000-0005-0000-0000-0000BE060000}"/>
    <cellStyle name="Äþ¸¶ [_부산덕천동아파트(세경엔지니어링)_견적내역" xfId="1728" xr:uid="{00000000-0005-0000-0000-0000BF060000}"/>
    <cellStyle name="Aþ¸¶ [_부산덕천동아파트(세경엔지니어링)_견적내역(제출용)" xfId="1729" xr:uid="{00000000-0005-0000-0000-0000C0060000}"/>
    <cellStyle name="Äþ¸¶ [_부산덕천동아파트(세경엔지니어링)_견적내역(제출용)" xfId="1730" xr:uid="{00000000-0005-0000-0000-0000C1060000}"/>
    <cellStyle name="Aþ¸¶ [_부산덕천동아파트(세경엔지니어링)_견적내역(제출용)_일산풍동 근린생활시설 내역서" xfId="1731" xr:uid="{00000000-0005-0000-0000-0000C2060000}"/>
    <cellStyle name="Äþ¸¶ [_부산덕천동아파트(세경엔지니어링)_견적내역(제출용)_일산풍동 근린생활시설 내역서" xfId="1732" xr:uid="{00000000-0005-0000-0000-0000C3060000}"/>
    <cellStyle name="Aþ¸¶ [_부산덕천동아파트(세경엔지니어링)_견적내역(제출용)_일산풍동 근린생활시설 내역서_일산풍동 근린생활시설 내역서" xfId="1733" xr:uid="{00000000-0005-0000-0000-0000C4060000}"/>
    <cellStyle name="Äþ¸¶ [_부산덕천동아파트(세경엔지니어링)_견적내역(제출용)_일산풍동 근린생활시설 내역서_일산풍동 근린생활시설 내역서" xfId="1734" xr:uid="{00000000-0005-0000-0000-0000C5060000}"/>
    <cellStyle name="Aþ¸¶ [_부산덕천동아파트(세경엔지니어링)_견적내역_일산풍동 근린생활시설 내역서" xfId="1735" xr:uid="{00000000-0005-0000-0000-0000C6060000}"/>
    <cellStyle name="Äþ¸¶ [_부산덕천동아파트(세경엔지니어링)_견적내역_일산풍동 근린생활시설 내역서" xfId="1736" xr:uid="{00000000-0005-0000-0000-0000C7060000}"/>
    <cellStyle name="Aþ¸¶ [_부산덕천동아파트(세경엔지니어링)_견적내역_일산풍동 근린생활시설 내역서_일산풍동 근린생활시설 내역서" xfId="1737" xr:uid="{00000000-0005-0000-0000-0000C8060000}"/>
    <cellStyle name="Äþ¸¶ [_부산덕천동아파트(세경엔지니어링)_견적내역_일산풍동 근린생활시설 내역서_일산풍동 근린생활시설 내역서" xfId="1738" xr:uid="{00000000-0005-0000-0000-0000C9060000}"/>
    <cellStyle name="Aþ¸¶ [_부산덕천동아파트(세경엔지니어링)_일산풍동 근린생활시설 내역서" xfId="1739" xr:uid="{00000000-0005-0000-0000-0000CA060000}"/>
    <cellStyle name="Äþ¸¶ [_부산덕천동아파트(세경엔지니어링)_일산풍동 근린생활시설 내역서" xfId="1740" xr:uid="{00000000-0005-0000-0000-0000CB060000}"/>
    <cellStyle name="Aþ¸¶ [_부산덕천동아파트(세경엔지니어링)_일산풍동 근린생활시설 내역서_일산풍동 근린생활시설 내역서" xfId="1741" xr:uid="{00000000-0005-0000-0000-0000CC060000}"/>
    <cellStyle name="Äþ¸¶ [_부산덕천동아파트(세경엔지니어링)_일산풍동 근린생활시설 내역서_일산풍동 근린생활시설 내역서" xfId="1742" xr:uid="{00000000-0005-0000-0000-0000CD060000}"/>
    <cellStyle name="Aþ¸¶ [_아파트 평당단가 비교" xfId="1743" xr:uid="{00000000-0005-0000-0000-0000CE060000}"/>
    <cellStyle name="Äþ¸¶ [_아파트 평당단가 비교" xfId="1744" xr:uid="{00000000-0005-0000-0000-0000CF060000}"/>
    <cellStyle name="Aþ¸¶ [_아파트 평당단가 비교_일산풍동 근린생활시설 내역서" xfId="1745" xr:uid="{00000000-0005-0000-0000-0000D0060000}"/>
    <cellStyle name="Äþ¸¶ [_아파트 평당단가 비교_일산풍동 근린생활시설 내역서" xfId="1746" xr:uid="{00000000-0005-0000-0000-0000D1060000}"/>
    <cellStyle name="Aþ¸¶ [_아파트 평당단가 비교_일산풍동 근린생활시설 내역서_일산풍동 근린생활시설 내역서" xfId="1747" xr:uid="{00000000-0005-0000-0000-0000D2060000}"/>
    <cellStyle name="Äþ¸¶ [_아파트 평당단가 비교_일산풍동 근린생활시설 내역서_일산풍동 근린생활시설 내역서" xfId="1748" xr:uid="{00000000-0005-0000-0000-0000D3060000}"/>
    <cellStyle name="Aþ¸¶ [_현장설명(가스설비)" xfId="1749" xr:uid="{00000000-0005-0000-0000-0000D4060000}"/>
    <cellStyle name="Äþ¸¶ [_현장설명(가스설비)" xfId="1750" xr:uid="{00000000-0005-0000-0000-0000D5060000}"/>
    <cellStyle name="Aþ¸¶ [_현장설명(가스설비)_견적내역" xfId="1751" xr:uid="{00000000-0005-0000-0000-0000D6060000}"/>
    <cellStyle name="Äþ¸¶ [_현장설명(가스설비)_견적내역" xfId="1752" xr:uid="{00000000-0005-0000-0000-0000D7060000}"/>
    <cellStyle name="Aþ¸¶ [_현장설명(가스설비)_견적내역(제출용)" xfId="1753" xr:uid="{00000000-0005-0000-0000-0000D8060000}"/>
    <cellStyle name="Äþ¸¶ [_현장설명(가스설비)_견적내역(제출용)" xfId="1754" xr:uid="{00000000-0005-0000-0000-0000D9060000}"/>
    <cellStyle name="Aþ¸¶ [_현장설명(가스설비)_견적내역(제출용)_일산풍동 근린생활시설 내역서" xfId="1755" xr:uid="{00000000-0005-0000-0000-0000DA060000}"/>
    <cellStyle name="Äþ¸¶ [_현장설명(가스설비)_견적내역(제출용)_일산풍동 근린생활시설 내역서" xfId="1756" xr:uid="{00000000-0005-0000-0000-0000DB060000}"/>
    <cellStyle name="Aþ¸¶ [_현장설명(가스설비)_견적내역(제출용)_일산풍동 근린생활시설 내역서_일산풍동 근린생활시설 내역서" xfId="1757" xr:uid="{00000000-0005-0000-0000-0000DC060000}"/>
    <cellStyle name="Äþ¸¶ [_현장설명(가스설비)_견적내역(제출용)_일산풍동 근린생활시설 내역서_일산풍동 근린생활시설 내역서" xfId="1758" xr:uid="{00000000-0005-0000-0000-0000DD060000}"/>
    <cellStyle name="Aþ¸¶ [_현장설명(가스설비)_견적내역_일산풍동 근린생활시설 내역서" xfId="1759" xr:uid="{00000000-0005-0000-0000-0000DE060000}"/>
    <cellStyle name="Äþ¸¶ [_현장설명(가스설비)_견적내역_일산풍동 근린생활시설 내역서" xfId="1760" xr:uid="{00000000-0005-0000-0000-0000DF060000}"/>
    <cellStyle name="Aþ¸¶ [_현장설명(가스설비)_견적내역_일산풍동 근린생활시설 내역서_일산풍동 근린생활시설 내역서" xfId="1761" xr:uid="{00000000-0005-0000-0000-0000E0060000}"/>
    <cellStyle name="Äþ¸¶ [_현장설명(가스설비)_견적내역_일산풍동 근린생활시설 내역서_일산풍동 근린생활시설 내역서" xfId="1762" xr:uid="{00000000-0005-0000-0000-0000E1060000}"/>
    <cellStyle name="Aþ¸¶ [_현장설명(가스설비)_일산풍동 근린생활시설 내역서" xfId="1763" xr:uid="{00000000-0005-0000-0000-0000E2060000}"/>
    <cellStyle name="Äþ¸¶ [_현장설명(가스설비)_일산풍동 근린생활시설 내역서" xfId="1764" xr:uid="{00000000-0005-0000-0000-0000E3060000}"/>
    <cellStyle name="Aþ¸¶ [_현장설명(가스설비)_일산풍동 근린생활시설 내역서_일산풍동 근린생활시설 내역서" xfId="1765" xr:uid="{00000000-0005-0000-0000-0000E4060000}"/>
    <cellStyle name="Äþ¸¶ [_현장설명(가스설비)_일산풍동 근린생활시설 내역서_일산풍동 근린생활시설 내역서" xfId="1766" xr:uid="{00000000-0005-0000-0000-0000E5060000}"/>
    <cellStyle name="Aþ¸¶ [_현장설명(기계설비)" xfId="1767" xr:uid="{00000000-0005-0000-0000-0000E6060000}"/>
    <cellStyle name="Äþ¸¶ [_현장설명(기계설비)" xfId="1768" xr:uid="{00000000-0005-0000-0000-0000E7060000}"/>
    <cellStyle name="Aþ¸¶ [_현장설명(기계설비)_견적내역" xfId="1769" xr:uid="{00000000-0005-0000-0000-0000E8060000}"/>
    <cellStyle name="Äþ¸¶ [_현장설명(기계설비)_견적내역" xfId="1770" xr:uid="{00000000-0005-0000-0000-0000E9060000}"/>
    <cellStyle name="Aþ¸¶ [_현장설명(기계설비)_견적내역(제출용)" xfId="1771" xr:uid="{00000000-0005-0000-0000-0000EA060000}"/>
    <cellStyle name="Äþ¸¶ [_현장설명(기계설비)_견적내역(제출용)" xfId="1772" xr:uid="{00000000-0005-0000-0000-0000EB060000}"/>
    <cellStyle name="Aþ¸¶ [_현장설명(기계설비)_견적내역(제출용)_일산풍동 근린생활시설 내역서" xfId="1773" xr:uid="{00000000-0005-0000-0000-0000EC060000}"/>
    <cellStyle name="Äþ¸¶ [_현장설명(기계설비)_견적내역(제출용)_일산풍동 근린생활시설 내역서" xfId="1774" xr:uid="{00000000-0005-0000-0000-0000ED060000}"/>
    <cellStyle name="Aþ¸¶ [_현장설명(기계설비)_견적내역(제출용)_일산풍동 근린생활시설 내역서_일산풍동 근린생활시설 내역서" xfId="1775" xr:uid="{00000000-0005-0000-0000-0000EE060000}"/>
    <cellStyle name="Äþ¸¶ [_현장설명(기계설비)_견적내역(제출용)_일산풍동 근린생활시설 내역서_일산풍동 근린생활시설 내역서" xfId="1776" xr:uid="{00000000-0005-0000-0000-0000EF060000}"/>
    <cellStyle name="Aþ¸¶ [_현장설명(기계설비)_견적내역_일산풍동 근린생활시설 내역서" xfId="1777" xr:uid="{00000000-0005-0000-0000-0000F0060000}"/>
    <cellStyle name="Äþ¸¶ [_현장설명(기계설비)_견적내역_일산풍동 근린생활시설 내역서" xfId="1778" xr:uid="{00000000-0005-0000-0000-0000F1060000}"/>
    <cellStyle name="Aþ¸¶ [_현장설명(기계설비)_견적내역_일산풍동 근린생활시설 내역서_일산풍동 근린생활시설 내역서" xfId="1779" xr:uid="{00000000-0005-0000-0000-0000F2060000}"/>
    <cellStyle name="Äþ¸¶ [_현장설명(기계설비)_견적내역_일산풍동 근린생활시설 내역서_일산풍동 근린생활시설 내역서" xfId="1780" xr:uid="{00000000-0005-0000-0000-0000F3060000}"/>
    <cellStyle name="Aþ¸¶ [_현장설명(기계설비)_일산풍동 근린생활시설 내역서" xfId="1781" xr:uid="{00000000-0005-0000-0000-0000F4060000}"/>
    <cellStyle name="Äþ¸¶ [_현장설명(기계설비)_일산풍동 근린생활시설 내역서" xfId="1782" xr:uid="{00000000-0005-0000-0000-0000F5060000}"/>
    <cellStyle name="Aþ¸¶ [_현장설명(기계설비)_일산풍동 근린생활시설 내역서_일산풍동 근린생활시설 내역서" xfId="1783" xr:uid="{00000000-0005-0000-0000-0000F6060000}"/>
    <cellStyle name="Äþ¸¶ [_현장설명(기계설비)_일산풍동 근린생활시설 내역서_일산풍동 근린생활시설 내역서" xfId="1784" xr:uid="{00000000-0005-0000-0000-0000F7060000}"/>
    <cellStyle name="AÞ¸¶ [0]_¿­¸° INT" xfId="1785" xr:uid="{00000000-0005-0000-0000-0000F8060000}"/>
    <cellStyle name="ÄÞ¸¶ [0]_»óºÎ¼ö·®Áý°è " xfId="1786" xr:uid="{00000000-0005-0000-0000-0000F9060000}"/>
    <cellStyle name="AÞ¸¶ [0]_INQUIRY ¿μ¾÷AßAø " xfId="1787" xr:uid="{00000000-0005-0000-0000-0000FA060000}"/>
    <cellStyle name="AÞ¸¶_¿­¸° INT" xfId="1788" xr:uid="{00000000-0005-0000-0000-0000FB060000}"/>
    <cellStyle name="ÄÞ¸¶_»óºÎ¼ö·®Áý°è " xfId="1789" xr:uid="{00000000-0005-0000-0000-0000FC060000}"/>
    <cellStyle name="AÞ¸¶_INQUIRY ¿μ¾÷AßAø " xfId="1790" xr:uid="{00000000-0005-0000-0000-0000FD060000}"/>
    <cellStyle name="Àú¸®¼ö" xfId="1791" xr:uid="{00000000-0005-0000-0000-0000FE060000}"/>
    <cellStyle name="Àú¸®¼ö0" xfId="1792" xr:uid="{00000000-0005-0000-0000-0000FF060000}"/>
    <cellStyle name="Au¸r " xfId="1793" xr:uid="{00000000-0005-0000-0000-000000070000}"/>
    <cellStyle name="Au¸r¼" xfId="1794" xr:uid="{00000000-0005-0000-0000-000001070000}"/>
    <cellStyle name="C¡" xfId="1795" xr:uid="{00000000-0005-0000-0000-000002070000}"/>
    <cellStyle name="C¡IA¨ª_¡¾ⓒøA¡Æ¨oA¡Æ¡IC¡I " xfId="1796" xr:uid="{00000000-0005-0000-0000-000003070000}"/>
    <cellStyle name="C￠RERIA¡ER￠R¡¿￠R¡×￠RI_¡ER￠R¡¿oA¡ERE?e" xfId="1797" xr:uid="{00000000-0005-0000-0000-000004070000}"/>
    <cellStyle name="C￥" xfId="1798" xr:uid="{00000000-0005-0000-0000-000005070000}"/>
    <cellStyle name="Ç¥" xfId="1799" xr:uid="{00000000-0005-0000-0000-000006070000}"/>
    <cellStyle name="C￥_광주공장 실행예산(기계최종)" xfId="1800" xr:uid="{00000000-0005-0000-0000-000007070000}"/>
    <cellStyle name="Ç¥_광주공장 실행예산(기계최종)" xfId="1801" xr:uid="{00000000-0005-0000-0000-000008070000}"/>
    <cellStyle name="C￥_광주공장 실행예산(기계최종)_견적내역" xfId="1802" xr:uid="{00000000-0005-0000-0000-000009070000}"/>
    <cellStyle name="Ç¥_광주공장 실행예산(기계최종)_견적내역" xfId="1803" xr:uid="{00000000-0005-0000-0000-00000A070000}"/>
    <cellStyle name="C￥_광주공장 실행예산(기계최종)_견적내역(제출용)" xfId="1804" xr:uid="{00000000-0005-0000-0000-00000B070000}"/>
    <cellStyle name="Ç¥_광주공장 실행예산(기계최종)_견적내역(제출용)" xfId="1805" xr:uid="{00000000-0005-0000-0000-00000C070000}"/>
    <cellStyle name="C￥_광주공장 실행예산(기계최종)_견적내역(제출용)_일산풍동 근린생활시설 내역서" xfId="1806" xr:uid="{00000000-0005-0000-0000-00000D070000}"/>
    <cellStyle name="Ç¥_광주공장 실행예산(기계최종)_견적내역(제출용)_일산풍동 근린생활시설 내역서" xfId="1807" xr:uid="{00000000-0005-0000-0000-00000E070000}"/>
    <cellStyle name="C￥_광주공장 실행예산(기계최종)_견적내역(제출용)_일산풍동 근린생활시설 내역서_일산풍동 근린생활시설 내역서" xfId="1808" xr:uid="{00000000-0005-0000-0000-00000F070000}"/>
    <cellStyle name="Ç¥_광주공장 실행예산(기계최종)_견적내역(제출용)_일산풍동 근린생활시설 내역서_일산풍동 근린생활시설 내역서" xfId="1809" xr:uid="{00000000-0005-0000-0000-000010070000}"/>
    <cellStyle name="C￥_광주공장 실행예산(기계최종)_견적내역_일산풍동 근린생활시설 내역서" xfId="1810" xr:uid="{00000000-0005-0000-0000-000011070000}"/>
    <cellStyle name="Ç¥_광주공장 실행예산(기계최종)_견적내역_일산풍동 근린생활시설 내역서" xfId="1811" xr:uid="{00000000-0005-0000-0000-000012070000}"/>
    <cellStyle name="C￥_광주공장 실행예산(기계최종)_견적내역_일산풍동 근린생활시설 내역서_일산풍동 근린생활시설 내역서" xfId="1812" xr:uid="{00000000-0005-0000-0000-000013070000}"/>
    <cellStyle name="Ç¥_광주공장 실행예산(기계최종)_견적내역_일산풍동 근린생활시설 내역서_일산풍동 근린생활시설 내역서" xfId="1813" xr:uid="{00000000-0005-0000-0000-000014070000}"/>
    <cellStyle name="C￥_광주공장 실행예산(기계최종)_일산풍동 근린생활시설 내역서" xfId="1814" xr:uid="{00000000-0005-0000-0000-000015070000}"/>
    <cellStyle name="Ç¥_광주공장 실행예산(기계최종)_일산풍동 근린생활시설 내역서" xfId="1815" xr:uid="{00000000-0005-0000-0000-000016070000}"/>
    <cellStyle name="C￥_광주공장 실행예산(기계최종)_일산풍동 근린생활시설 내역서_일산풍동 근린생활시설 내역서" xfId="1816" xr:uid="{00000000-0005-0000-0000-000017070000}"/>
    <cellStyle name="Ç¥_광주공장 실행예산(기계최종)_일산풍동 근린생활시설 내역서_일산풍동 근린생활시설 내역서" xfId="1817" xr:uid="{00000000-0005-0000-0000-000018070000}"/>
    <cellStyle name="C￥_광주공장(대비1218)" xfId="1818" xr:uid="{00000000-0005-0000-0000-000019070000}"/>
    <cellStyle name="Ç¥_광주공장(대비1218)" xfId="1819" xr:uid="{00000000-0005-0000-0000-00001A070000}"/>
    <cellStyle name="C￥_광주공장(대비1218)_견적내역" xfId="1820" xr:uid="{00000000-0005-0000-0000-00001B070000}"/>
    <cellStyle name="Ç¥_광주공장(대비1218)_견적내역" xfId="1821" xr:uid="{00000000-0005-0000-0000-00001C070000}"/>
    <cellStyle name="C￥_광주공장(대비1218)_견적내역(제출용)" xfId="1822" xr:uid="{00000000-0005-0000-0000-00001D070000}"/>
    <cellStyle name="Ç¥_광주공장(대비1218)_견적내역(제출용)" xfId="1823" xr:uid="{00000000-0005-0000-0000-00001E070000}"/>
    <cellStyle name="C￥_광주공장(대비1218)_견적내역(제출용)_일산풍동 근린생활시설 내역서" xfId="1824" xr:uid="{00000000-0005-0000-0000-00001F070000}"/>
    <cellStyle name="Ç¥_광주공장(대비1218)_견적내역(제출용)_일산풍동 근린생활시설 내역서" xfId="1825" xr:uid="{00000000-0005-0000-0000-000020070000}"/>
    <cellStyle name="C￥_광주공장(대비1218)_견적내역(제출용)_일산풍동 근린생활시설 내역서_일산풍동 근린생활시설 내역서" xfId="1826" xr:uid="{00000000-0005-0000-0000-000021070000}"/>
    <cellStyle name="Ç¥_광주공장(대비1218)_견적내역(제출용)_일산풍동 근린생활시설 내역서_일산풍동 근린생활시설 내역서" xfId="1827" xr:uid="{00000000-0005-0000-0000-000022070000}"/>
    <cellStyle name="C￥_광주공장(대비1218)_견적내역_일산풍동 근린생활시설 내역서" xfId="1828" xr:uid="{00000000-0005-0000-0000-000023070000}"/>
    <cellStyle name="Ç¥_광주공장(대비1218)_견적내역_일산풍동 근린생활시설 내역서" xfId="1829" xr:uid="{00000000-0005-0000-0000-000024070000}"/>
    <cellStyle name="C￥_광주공장(대비1218)_견적내역_일산풍동 근린생활시설 내역서_일산풍동 근린생활시설 내역서" xfId="1830" xr:uid="{00000000-0005-0000-0000-000025070000}"/>
    <cellStyle name="Ç¥_광주공장(대비1218)_견적내역_일산풍동 근린생활시설 내역서_일산풍동 근린생활시설 내역서" xfId="1831" xr:uid="{00000000-0005-0000-0000-000026070000}"/>
    <cellStyle name="C￥_광주공장(대비1218)_일산풍동 근린생활시설 내역서" xfId="1832" xr:uid="{00000000-0005-0000-0000-000027070000}"/>
    <cellStyle name="Ç¥_광주공장(대비1218)_일산풍동 근린생활시설 내역서" xfId="1833" xr:uid="{00000000-0005-0000-0000-000028070000}"/>
    <cellStyle name="C￥_광주공장(대비1218)_일산풍동 근린생활시설 내역서_일산풍동 근린생활시설 내역서" xfId="1834" xr:uid="{00000000-0005-0000-0000-000029070000}"/>
    <cellStyle name="Ç¥_광주공장(대비1218)_일산풍동 근린생활시설 내역서_일산풍동 근린생활시설 내역서" xfId="1835" xr:uid="{00000000-0005-0000-0000-00002A070000}"/>
    <cellStyle name="C￥_광주공장현장설명(가스설비)" xfId="1836" xr:uid="{00000000-0005-0000-0000-00002B070000}"/>
    <cellStyle name="Ç¥_광주공장현장설명(가스설비)" xfId="1837" xr:uid="{00000000-0005-0000-0000-00002C070000}"/>
    <cellStyle name="C￥_광주공장현장설명(가스설비)_견적내역" xfId="1838" xr:uid="{00000000-0005-0000-0000-00002D070000}"/>
    <cellStyle name="Ç¥_광주공장현장설명(가스설비)_견적내역" xfId="1839" xr:uid="{00000000-0005-0000-0000-00002E070000}"/>
    <cellStyle name="C￥_광주공장현장설명(가스설비)_견적내역(제출용)" xfId="1840" xr:uid="{00000000-0005-0000-0000-00002F070000}"/>
    <cellStyle name="Ç¥_광주공장현장설명(가스설비)_견적내역(제출용)" xfId="1841" xr:uid="{00000000-0005-0000-0000-000030070000}"/>
    <cellStyle name="C￥_광주공장현장설명(가스설비)_견적내역(제출용)_일산풍동 근린생활시설 내역서" xfId="1842" xr:uid="{00000000-0005-0000-0000-000031070000}"/>
    <cellStyle name="Ç¥_광주공장현장설명(가스설비)_견적내역(제출용)_일산풍동 근린생활시설 내역서" xfId="1843" xr:uid="{00000000-0005-0000-0000-000032070000}"/>
    <cellStyle name="C￥_광주공장현장설명(가스설비)_견적내역(제출용)_일산풍동 근린생활시설 내역서_일산풍동 근린생활시설 내역서" xfId="1844" xr:uid="{00000000-0005-0000-0000-000033070000}"/>
    <cellStyle name="Ç¥_광주공장현장설명(가스설비)_견적내역(제출용)_일산풍동 근린생활시설 내역서_일산풍동 근린생활시설 내역서" xfId="1845" xr:uid="{00000000-0005-0000-0000-000034070000}"/>
    <cellStyle name="C￥_광주공장현장설명(가스설비)_견적내역_일산풍동 근린생활시설 내역서" xfId="1846" xr:uid="{00000000-0005-0000-0000-000035070000}"/>
    <cellStyle name="Ç¥_광주공장현장설명(가스설비)_견적내역_일산풍동 근린생활시설 내역서" xfId="1847" xr:uid="{00000000-0005-0000-0000-000036070000}"/>
    <cellStyle name="C￥_광주공장현장설명(가스설비)_견적내역_일산풍동 근린생활시설 내역서_일산풍동 근린생활시설 내역서" xfId="1848" xr:uid="{00000000-0005-0000-0000-000037070000}"/>
    <cellStyle name="Ç¥_광주공장현장설명(가스설비)_견적내역_일산풍동 근린생활시설 내역서_일산풍동 근린생활시설 내역서" xfId="1849" xr:uid="{00000000-0005-0000-0000-000038070000}"/>
    <cellStyle name="C￥_광주공장현장설명(가스설비)_일산풍동 근린생활시설 내역서" xfId="1850" xr:uid="{00000000-0005-0000-0000-000039070000}"/>
    <cellStyle name="Ç¥_광주공장현장설명(가스설비)_일산풍동 근린생활시설 내역서" xfId="1851" xr:uid="{00000000-0005-0000-0000-00003A070000}"/>
    <cellStyle name="C￥_광주공장현장설명(가스설비)_일산풍동 근린생활시설 내역서_일산풍동 근린생활시설 내역서" xfId="1852" xr:uid="{00000000-0005-0000-0000-00003B070000}"/>
    <cellStyle name="Ç¥_광주공장현장설명(가스설비)_일산풍동 근린생활시설 내역서_일산풍동 근린생활시설 내역서" xfId="1853" xr:uid="{00000000-0005-0000-0000-00003C070000}"/>
    <cellStyle name="C￥_기계실행(LFD광주공장.현설용)" xfId="1854" xr:uid="{00000000-0005-0000-0000-00003D070000}"/>
    <cellStyle name="Ç¥_기계실행(LFD광주공장.현설용)" xfId="1855" xr:uid="{00000000-0005-0000-0000-00003E070000}"/>
    <cellStyle name="C￥_기계실행(LFD광주공장.현설용)_견적내역" xfId="1856" xr:uid="{00000000-0005-0000-0000-00003F070000}"/>
    <cellStyle name="Ç¥_기계실행(LFD광주공장.현설용)_견적내역" xfId="1857" xr:uid="{00000000-0005-0000-0000-000040070000}"/>
    <cellStyle name="C￥_기계실행(LFD광주공장.현설용)_견적내역(제출용)" xfId="1858" xr:uid="{00000000-0005-0000-0000-000041070000}"/>
    <cellStyle name="Ç¥_기계실행(LFD광주공장.현설용)_견적내역(제출용)" xfId="1859" xr:uid="{00000000-0005-0000-0000-000042070000}"/>
    <cellStyle name="C￥_기계실행(LFD광주공장.현설용)_견적내역(제출용)_일산풍동 근린생활시설 내역서" xfId="1860" xr:uid="{00000000-0005-0000-0000-000043070000}"/>
    <cellStyle name="Ç¥_기계실행(LFD광주공장.현설용)_견적내역(제출용)_일산풍동 근린생활시설 내역서" xfId="1861" xr:uid="{00000000-0005-0000-0000-000044070000}"/>
    <cellStyle name="C￥_기계실행(LFD광주공장.현설용)_견적내역(제출용)_일산풍동 근린생활시설 내역서_일산풍동 근린생활시설 내역서" xfId="1862" xr:uid="{00000000-0005-0000-0000-000045070000}"/>
    <cellStyle name="Ç¥_기계실행(LFD광주공장.현설용)_견적내역(제출용)_일산풍동 근린생활시설 내역서_일산풍동 근린생활시설 내역서" xfId="1863" xr:uid="{00000000-0005-0000-0000-000046070000}"/>
    <cellStyle name="C￥_기계실행(LFD광주공장.현설용)_견적내역_일산풍동 근린생활시설 내역서" xfId="1864" xr:uid="{00000000-0005-0000-0000-000047070000}"/>
    <cellStyle name="Ç¥_기계실행(LFD광주공장.현설용)_견적내역_일산풍동 근린생활시설 내역서" xfId="1865" xr:uid="{00000000-0005-0000-0000-000048070000}"/>
    <cellStyle name="C￥_기계실행(LFD광주공장.현설용)_견적내역_일산풍동 근린생활시설 내역서_일산풍동 근린생활시설 내역서" xfId="1866" xr:uid="{00000000-0005-0000-0000-000049070000}"/>
    <cellStyle name="Ç¥_기계실행(LFD광주공장.현설용)_견적내역_일산풍동 근린생활시설 내역서_일산풍동 근린생활시설 내역서" xfId="1867" xr:uid="{00000000-0005-0000-0000-00004A070000}"/>
    <cellStyle name="C￥_기계실행(LFD광주공장.현설용)_일산풍동 근린생활시설 내역서" xfId="1868" xr:uid="{00000000-0005-0000-0000-00004B070000}"/>
    <cellStyle name="Ç¥_기계실행(LFD광주공장.현설용)_일산풍동 근린생활시설 내역서" xfId="1869" xr:uid="{00000000-0005-0000-0000-00004C070000}"/>
    <cellStyle name="C￥_기계실행(LFD광주공장.현설용)_일산풍동 근린생활시설 내역서_일산풍동 근린생활시설 내역서" xfId="1870" xr:uid="{00000000-0005-0000-0000-00004D070000}"/>
    <cellStyle name="Ç¥_기계실행(LFD광주공장.현설용)_일산풍동 근린생활시설 내역서_일산풍동 근린생활시설 내역서" xfId="1871" xr:uid="{00000000-0005-0000-0000-00004E070000}"/>
    <cellStyle name="C￥_마곡보완" xfId="1872" xr:uid="{00000000-0005-0000-0000-00004F070000}"/>
    <cellStyle name="Ç¥_마곡보완" xfId="1873" xr:uid="{00000000-0005-0000-0000-000050070000}"/>
    <cellStyle name="C￥_마곡보완_광주공장 실행예산(기계최종)" xfId="1874" xr:uid="{00000000-0005-0000-0000-000051070000}"/>
    <cellStyle name="Ç¥_마곡보완_광주공장 실행예산(기계최종)" xfId="1875" xr:uid="{00000000-0005-0000-0000-000052070000}"/>
    <cellStyle name="C￥_마곡보완_광주공장 실행예산(기계최종)_견적내역" xfId="1876" xr:uid="{00000000-0005-0000-0000-000053070000}"/>
    <cellStyle name="Ç¥_마곡보완_광주공장 실행예산(기계최종)_견적내역" xfId="1877" xr:uid="{00000000-0005-0000-0000-000054070000}"/>
    <cellStyle name="C￥_마곡보완_광주공장 실행예산(기계최종)_견적내역(제출용)" xfId="1878" xr:uid="{00000000-0005-0000-0000-000055070000}"/>
    <cellStyle name="Ç¥_마곡보완_광주공장 실행예산(기계최종)_견적내역(제출용)" xfId="1879" xr:uid="{00000000-0005-0000-0000-000056070000}"/>
    <cellStyle name="C￥_마곡보완_광주공장 실행예산(기계최종)_견적내역(제출용)_일산풍동 근린생활시설 내역서" xfId="1880" xr:uid="{00000000-0005-0000-0000-000057070000}"/>
    <cellStyle name="Ç¥_마곡보완_광주공장 실행예산(기계최종)_견적내역(제출용)_일산풍동 근린생활시설 내역서" xfId="1881" xr:uid="{00000000-0005-0000-0000-000058070000}"/>
    <cellStyle name="C￥_마곡보완_광주공장 실행예산(기계최종)_견적내역(제출용)_일산풍동 근린생활시설 내역서_일산풍동 근린생활시설 내역서" xfId="1882" xr:uid="{00000000-0005-0000-0000-000059070000}"/>
    <cellStyle name="Ç¥_마곡보완_광주공장 실행예산(기계최종)_견적내역(제출용)_일산풍동 근린생활시설 내역서_일산풍동 근린생활시설 내역서" xfId="1883" xr:uid="{00000000-0005-0000-0000-00005A070000}"/>
    <cellStyle name="C￥_마곡보완_광주공장 실행예산(기계최종)_견적내역_일산풍동 근린생활시설 내역서" xfId="1884" xr:uid="{00000000-0005-0000-0000-00005B070000}"/>
    <cellStyle name="Ç¥_마곡보완_광주공장 실행예산(기계최종)_견적내역_일산풍동 근린생활시설 내역서" xfId="1885" xr:uid="{00000000-0005-0000-0000-00005C070000}"/>
    <cellStyle name="C￥_마곡보완_광주공장 실행예산(기계최종)_견적내역_일산풍동 근린생활시설 내역서_일산풍동 근린생활시설 내역서" xfId="1886" xr:uid="{00000000-0005-0000-0000-00005D070000}"/>
    <cellStyle name="Ç¥_마곡보완_광주공장 실행예산(기계최종)_견적내역_일산풍동 근린생활시설 내역서_일산풍동 근린생활시설 내역서" xfId="1887" xr:uid="{00000000-0005-0000-0000-00005E070000}"/>
    <cellStyle name="C￥_마곡보완_광주공장 실행예산(기계최종)_일산풍동 근린생활시설 내역서" xfId="1888" xr:uid="{00000000-0005-0000-0000-00005F070000}"/>
    <cellStyle name="Ç¥_마곡보완_광주공장 실행예산(기계최종)_일산풍동 근린생활시설 내역서" xfId="1889" xr:uid="{00000000-0005-0000-0000-000060070000}"/>
    <cellStyle name="C￥_마곡보완_광주공장 실행예산(기계최종)_일산풍동 근린생활시설 내역서_일산풍동 근린생활시설 내역서" xfId="1890" xr:uid="{00000000-0005-0000-0000-000061070000}"/>
    <cellStyle name="Ç¥_마곡보완_광주공장 실행예산(기계최종)_일산풍동 근린생활시설 내역서_일산풍동 근린생활시설 내역서" xfId="1891" xr:uid="{00000000-0005-0000-0000-000062070000}"/>
    <cellStyle name="C￥_마곡보완_광주공장(대비1218)" xfId="1892" xr:uid="{00000000-0005-0000-0000-000063070000}"/>
    <cellStyle name="Ç¥_마곡보완_광주공장(대비1218)" xfId="1893" xr:uid="{00000000-0005-0000-0000-000064070000}"/>
    <cellStyle name="C￥_마곡보완_광주공장(대비1218)_견적내역" xfId="1894" xr:uid="{00000000-0005-0000-0000-000065070000}"/>
    <cellStyle name="Ç¥_마곡보완_광주공장(대비1218)_견적내역" xfId="1895" xr:uid="{00000000-0005-0000-0000-000066070000}"/>
    <cellStyle name="C￥_마곡보완_광주공장(대비1218)_견적내역(제출용)" xfId="1896" xr:uid="{00000000-0005-0000-0000-000067070000}"/>
    <cellStyle name="Ç¥_마곡보완_광주공장(대비1218)_견적내역(제출용)" xfId="1897" xr:uid="{00000000-0005-0000-0000-000068070000}"/>
    <cellStyle name="C￥_마곡보완_광주공장(대비1218)_견적내역(제출용)_일산풍동 근린생활시설 내역서" xfId="1898" xr:uid="{00000000-0005-0000-0000-000069070000}"/>
    <cellStyle name="Ç¥_마곡보완_광주공장(대비1218)_견적내역(제출용)_일산풍동 근린생활시설 내역서" xfId="1899" xr:uid="{00000000-0005-0000-0000-00006A070000}"/>
    <cellStyle name="C￥_마곡보완_광주공장(대비1218)_견적내역(제출용)_일산풍동 근린생활시설 내역서_일산풍동 근린생활시설 내역서" xfId="1900" xr:uid="{00000000-0005-0000-0000-00006B070000}"/>
    <cellStyle name="Ç¥_마곡보완_광주공장(대비1218)_견적내역(제출용)_일산풍동 근린생활시설 내역서_일산풍동 근린생활시설 내역서" xfId="1901" xr:uid="{00000000-0005-0000-0000-00006C070000}"/>
    <cellStyle name="C￥_마곡보완_광주공장(대비1218)_견적내역_일산풍동 근린생활시설 내역서" xfId="1902" xr:uid="{00000000-0005-0000-0000-00006D070000}"/>
    <cellStyle name="Ç¥_마곡보완_광주공장(대비1218)_견적내역_일산풍동 근린생활시설 내역서" xfId="1903" xr:uid="{00000000-0005-0000-0000-00006E070000}"/>
    <cellStyle name="C￥_마곡보완_광주공장(대비1218)_견적내역_일산풍동 근린생활시설 내역서_일산풍동 근린생활시설 내역서" xfId="1904" xr:uid="{00000000-0005-0000-0000-00006F070000}"/>
    <cellStyle name="Ç¥_마곡보완_광주공장(대비1218)_견적내역_일산풍동 근린생활시설 내역서_일산풍동 근린생활시설 내역서" xfId="1905" xr:uid="{00000000-0005-0000-0000-000070070000}"/>
    <cellStyle name="C￥_마곡보완_광주공장(대비1218)_일산풍동 근린생활시설 내역서" xfId="1906" xr:uid="{00000000-0005-0000-0000-000071070000}"/>
    <cellStyle name="Ç¥_마곡보완_광주공장(대비1218)_일산풍동 근린생활시설 내역서" xfId="1907" xr:uid="{00000000-0005-0000-0000-000072070000}"/>
    <cellStyle name="C￥_마곡보완_광주공장(대비1218)_일산풍동 근린생활시설 내역서_일산풍동 근린생활시설 내역서" xfId="1908" xr:uid="{00000000-0005-0000-0000-000073070000}"/>
    <cellStyle name="Ç¥_마곡보완_광주공장(대비1218)_일산풍동 근린생활시설 내역서_일산풍동 근린생활시설 내역서" xfId="1909" xr:uid="{00000000-0005-0000-0000-000074070000}"/>
    <cellStyle name="C￥_마곡보완_광주공장현장설명(가스설비)" xfId="1910" xr:uid="{00000000-0005-0000-0000-000075070000}"/>
    <cellStyle name="Ç¥_마곡보완_광주공장현장설명(가스설비)" xfId="1911" xr:uid="{00000000-0005-0000-0000-000076070000}"/>
    <cellStyle name="C￥_마곡보완_광주공장현장설명(가스설비)_견적내역" xfId="1912" xr:uid="{00000000-0005-0000-0000-000077070000}"/>
    <cellStyle name="Ç¥_마곡보완_광주공장현장설명(가스설비)_견적내역" xfId="1913" xr:uid="{00000000-0005-0000-0000-000078070000}"/>
    <cellStyle name="C￥_마곡보완_광주공장현장설명(가스설비)_견적내역(제출용)" xfId="1914" xr:uid="{00000000-0005-0000-0000-000079070000}"/>
    <cellStyle name="Ç¥_마곡보완_광주공장현장설명(가스설비)_견적내역(제출용)" xfId="1915" xr:uid="{00000000-0005-0000-0000-00007A070000}"/>
    <cellStyle name="C￥_마곡보완_광주공장현장설명(가스설비)_견적내역(제출용)_일산풍동 근린생활시설 내역서" xfId="1916" xr:uid="{00000000-0005-0000-0000-00007B070000}"/>
    <cellStyle name="Ç¥_마곡보완_광주공장현장설명(가스설비)_견적내역(제출용)_일산풍동 근린생활시설 내역서" xfId="1917" xr:uid="{00000000-0005-0000-0000-00007C070000}"/>
    <cellStyle name="C￥_마곡보완_광주공장현장설명(가스설비)_견적내역(제출용)_일산풍동 근린생활시설 내역서_일산풍동 근린생활시설 내역서" xfId="1918" xr:uid="{00000000-0005-0000-0000-00007D070000}"/>
    <cellStyle name="Ç¥_마곡보완_광주공장현장설명(가스설비)_견적내역(제출용)_일산풍동 근린생활시설 내역서_일산풍동 근린생활시설 내역서" xfId="1919" xr:uid="{00000000-0005-0000-0000-00007E070000}"/>
    <cellStyle name="C￥_마곡보완_광주공장현장설명(가스설비)_견적내역_일산풍동 근린생활시설 내역서" xfId="1920" xr:uid="{00000000-0005-0000-0000-00007F070000}"/>
    <cellStyle name="Ç¥_마곡보완_광주공장현장설명(가스설비)_견적내역_일산풍동 근린생활시설 내역서" xfId="1921" xr:uid="{00000000-0005-0000-0000-000080070000}"/>
    <cellStyle name="C￥_마곡보완_광주공장현장설명(가스설비)_견적내역_일산풍동 근린생활시설 내역서_일산풍동 근린생활시설 내역서" xfId="1922" xr:uid="{00000000-0005-0000-0000-000081070000}"/>
    <cellStyle name="Ç¥_마곡보완_광주공장현장설명(가스설비)_견적내역_일산풍동 근린생활시설 내역서_일산풍동 근린생활시설 내역서" xfId="1923" xr:uid="{00000000-0005-0000-0000-000082070000}"/>
    <cellStyle name="C￥_마곡보완_광주공장현장설명(가스설비)_일산풍동 근린생활시설 내역서" xfId="1924" xr:uid="{00000000-0005-0000-0000-000083070000}"/>
    <cellStyle name="Ç¥_마곡보완_광주공장현장설명(가스설비)_일산풍동 근린생활시설 내역서" xfId="1925" xr:uid="{00000000-0005-0000-0000-000084070000}"/>
    <cellStyle name="C￥_마곡보완_광주공장현장설명(가스설비)_일산풍동 근린생활시설 내역서_일산풍동 근린생활시설 내역서" xfId="1926" xr:uid="{00000000-0005-0000-0000-000085070000}"/>
    <cellStyle name="Ç¥_마곡보완_광주공장현장설명(가스설비)_일산풍동 근린생활시설 내역서_일산풍동 근린생활시설 내역서" xfId="1927" xr:uid="{00000000-0005-0000-0000-000086070000}"/>
    <cellStyle name="C￥_마곡보완_기계실행(LFD광주공장.현설용)" xfId="1928" xr:uid="{00000000-0005-0000-0000-000087070000}"/>
    <cellStyle name="Ç¥_마곡보완_기계실행(LFD광주공장.현설용)" xfId="1929" xr:uid="{00000000-0005-0000-0000-000088070000}"/>
    <cellStyle name="C￥_마곡보완_기계실행(LFD광주공장.현설용)_견적내역" xfId="1930" xr:uid="{00000000-0005-0000-0000-000089070000}"/>
    <cellStyle name="Ç¥_마곡보완_기계실행(LFD광주공장.현설용)_견적내역" xfId="1931" xr:uid="{00000000-0005-0000-0000-00008A070000}"/>
    <cellStyle name="C￥_마곡보완_기계실행(LFD광주공장.현설용)_견적내역(제출용)" xfId="1932" xr:uid="{00000000-0005-0000-0000-00008B070000}"/>
    <cellStyle name="Ç¥_마곡보완_기계실행(LFD광주공장.현설용)_견적내역(제출용)" xfId="1933" xr:uid="{00000000-0005-0000-0000-00008C070000}"/>
    <cellStyle name="C￥_마곡보완_기계실행(LFD광주공장.현설용)_견적내역(제출용)_일산풍동 근린생활시설 내역서" xfId="1934" xr:uid="{00000000-0005-0000-0000-00008D070000}"/>
    <cellStyle name="Ç¥_마곡보완_기계실행(LFD광주공장.현설용)_견적내역(제출용)_일산풍동 근린생활시설 내역서" xfId="1935" xr:uid="{00000000-0005-0000-0000-00008E070000}"/>
    <cellStyle name="C￥_마곡보완_기계실행(LFD광주공장.현설용)_견적내역(제출용)_일산풍동 근린생활시설 내역서_일산풍동 근린생활시설 내역서" xfId="1936" xr:uid="{00000000-0005-0000-0000-00008F070000}"/>
    <cellStyle name="Ç¥_마곡보완_기계실행(LFD광주공장.현설용)_견적내역(제출용)_일산풍동 근린생활시설 내역서_일산풍동 근린생활시설 내역서" xfId="1937" xr:uid="{00000000-0005-0000-0000-000090070000}"/>
    <cellStyle name="C￥_마곡보완_기계실행(LFD광주공장.현설용)_견적내역_일산풍동 근린생활시설 내역서" xfId="1938" xr:uid="{00000000-0005-0000-0000-000091070000}"/>
    <cellStyle name="Ç¥_마곡보완_기계실행(LFD광주공장.현설용)_견적내역_일산풍동 근린생활시설 내역서" xfId="1939" xr:uid="{00000000-0005-0000-0000-000092070000}"/>
    <cellStyle name="C￥_마곡보완_기계실행(LFD광주공장.현설용)_견적내역_일산풍동 근린생활시설 내역서_일산풍동 근린생활시설 내역서" xfId="1940" xr:uid="{00000000-0005-0000-0000-000093070000}"/>
    <cellStyle name="Ç¥_마곡보완_기계실행(LFD광주공장.현설용)_견적내역_일산풍동 근린생활시설 내역서_일산풍동 근린생활시설 내역서" xfId="1941" xr:uid="{00000000-0005-0000-0000-000094070000}"/>
    <cellStyle name="C￥_마곡보완_기계실행(LFD광주공장.현설용)_일산풍동 근린생활시설 내역서" xfId="1942" xr:uid="{00000000-0005-0000-0000-000095070000}"/>
    <cellStyle name="Ç¥_마곡보완_기계실행(LFD광주공장.현설용)_일산풍동 근린생활시설 내역서" xfId="1943" xr:uid="{00000000-0005-0000-0000-000096070000}"/>
    <cellStyle name="C￥_마곡보완_기계실행(LFD광주공장.현설용)_일산풍동 근린생활시설 내역서_일산풍동 근린생활시설 내역서" xfId="1944" xr:uid="{00000000-0005-0000-0000-000097070000}"/>
    <cellStyle name="Ç¥_마곡보완_기계실행(LFD광주공장.현설용)_일산풍동 근린생활시설 내역서_일산풍동 근린생활시설 내역서" xfId="1945" xr:uid="{00000000-0005-0000-0000-000098070000}"/>
    <cellStyle name="C￥_마곡보완_부산공장 현장설명(가스설비)" xfId="1946" xr:uid="{00000000-0005-0000-0000-000099070000}"/>
    <cellStyle name="Ç¥_마곡보완_부산공장 현장설명(가스설비)" xfId="1947" xr:uid="{00000000-0005-0000-0000-00009A070000}"/>
    <cellStyle name="C￥_마곡보완_부산공장 현장설명(가스설비)_견적내역" xfId="1948" xr:uid="{00000000-0005-0000-0000-00009B070000}"/>
    <cellStyle name="Ç¥_마곡보완_부산공장 현장설명(가스설비)_견적내역" xfId="1949" xr:uid="{00000000-0005-0000-0000-00009C070000}"/>
    <cellStyle name="C￥_마곡보완_부산공장 현장설명(가스설비)_견적내역(제출용)" xfId="1950" xr:uid="{00000000-0005-0000-0000-00009D070000}"/>
    <cellStyle name="Ç¥_마곡보완_부산공장 현장설명(가스설비)_견적내역(제출용)" xfId="1951" xr:uid="{00000000-0005-0000-0000-00009E070000}"/>
    <cellStyle name="C￥_마곡보완_부산공장 현장설명(가스설비)_견적내역(제출용)_일산풍동 근린생활시설 내역서" xfId="1952" xr:uid="{00000000-0005-0000-0000-00009F070000}"/>
    <cellStyle name="Ç¥_마곡보완_부산공장 현장설명(가스설비)_견적내역(제출용)_일산풍동 근린생활시설 내역서" xfId="1953" xr:uid="{00000000-0005-0000-0000-0000A0070000}"/>
    <cellStyle name="C￥_마곡보완_부산공장 현장설명(가스설비)_견적내역(제출용)_일산풍동 근린생활시설 내역서_일산풍동 근린생활시설 내역서" xfId="1954" xr:uid="{00000000-0005-0000-0000-0000A1070000}"/>
    <cellStyle name="Ç¥_마곡보완_부산공장 현장설명(가스설비)_견적내역(제출용)_일산풍동 근린생활시설 내역서_일산풍동 근린생활시설 내역서" xfId="1955" xr:uid="{00000000-0005-0000-0000-0000A2070000}"/>
    <cellStyle name="C￥_마곡보완_부산공장 현장설명(가스설비)_견적내역_일산풍동 근린생활시설 내역서" xfId="1956" xr:uid="{00000000-0005-0000-0000-0000A3070000}"/>
    <cellStyle name="Ç¥_마곡보완_부산공장 현장설명(가스설비)_견적내역_일산풍동 근린생활시설 내역서" xfId="1957" xr:uid="{00000000-0005-0000-0000-0000A4070000}"/>
    <cellStyle name="C￥_마곡보완_부산공장 현장설명(가스설비)_견적내역_일산풍동 근린생활시설 내역서_일산풍동 근린생활시설 내역서" xfId="1958" xr:uid="{00000000-0005-0000-0000-0000A5070000}"/>
    <cellStyle name="Ç¥_마곡보완_부산공장 현장설명(가스설비)_견적내역_일산풍동 근린생활시설 내역서_일산풍동 근린생활시설 내역서" xfId="1959" xr:uid="{00000000-0005-0000-0000-0000A6070000}"/>
    <cellStyle name="C￥_마곡보완_부산공장 현장설명(가스설비)_일산풍동 근린생활시설 내역서" xfId="1960" xr:uid="{00000000-0005-0000-0000-0000A7070000}"/>
    <cellStyle name="Ç¥_마곡보완_부산공장 현장설명(가스설비)_일산풍동 근린생활시설 내역서" xfId="1961" xr:uid="{00000000-0005-0000-0000-0000A8070000}"/>
    <cellStyle name="C￥_마곡보완_부산공장 현장설명(가스설비)_일산풍동 근린생활시설 내역서_일산풍동 근린생활시설 내역서" xfId="1962" xr:uid="{00000000-0005-0000-0000-0000A9070000}"/>
    <cellStyle name="Ç¥_마곡보완_부산공장 현장설명(가스설비)_일산풍동 근린생활시설 내역서_일산풍동 근린생활시설 내역서" xfId="1963" xr:uid="{00000000-0005-0000-0000-0000AA070000}"/>
    <cellStyle name="C￥_마곡보완_부산덕천동롯데아파트(환경ENG)" xfId="1964" xr:uid="{00000000-0005-0000-0000-0000AB070000}"/>
    <cellStyle name="Ç¥_마곡보완_부산덕천동롯데아파트(환경ENG)" xfId="1965" xr:uid="{00000000-0005-0000-0000-0000AC070000}"/>
    <cellStyle name="C￥_마곡보완_부산덕천동롯데아파트(환경ENG)_견적내역" xfId="1966" xr:uid="{00000000-0005-0000-0000-0000AD070000}"/>
    <cellStyle name="Ç¥_마곡보완_부산덕천동롯데아파트(환경ENG)_견적내역" xfId="1967" xr:uid="{00000000-0005-0000-0000-0000AE070000}"/>
    <cellStyle name="C￥_마곡보완_부산덕천동롯데아파트(환경ENG)_견적내역(제출용)" xfId="1968" xr:uid="{00000000-0005-0000-0000-0000AF070000}"/>
    <cellStyle name="Ç¥_마곡보완_부산덕천동롯데아파트(환경ENG)_견적내역(제출용)" xfId="1969" xr:uid="{00000000-0005-0000-0000-0000B0070000}"/>
    <cellStyle name="C￥_마곡보완_부산덕천동롯데아파트(환경ENG)_견적내역(제출용)_일산풍동 근린생활시설 내역서" xfId="1970" xr:uid="{00000000-0005-0000-0000-0000B1070000}"/>
    <cellStyle name="Ç¥_마곡보완_부산덕천동롯데아파트(환경ENG)_견적내역(제출용)_일산풍동 근린생활시설 내역서" xfId="1971" xr:uid="{00000000-0005-0000-0000-0000B2070000}"/>
    <cellStyle name="C￥_마곡보완_부산덕천동롯데아파트(환경ENG)_견적내역(제출용)_일산풍동 근린생활시설 내역서_일산풍동 근린생활시설 내역서" xfId="1972" xr:uid="{00000000-0005-0000-0000-0000B3070000}"/>
    <cellStyle name="Ç¥_마곡보완_부산덕천동롯데아파트(환경ENG)_견적내역(제출용)_일산풍동 근린생활시설 내역서_일산풍동 근린생활시설 내역서" xfId="1973" xr:uid="{00000000-0005-0000-0000-0000B4070000}"/>
    <cellStyle name="C￥_마곡보완_부산덕천동롯데아파트(환경ENG)_견적내역_일산풍동 근린생활시설 내역서" xfId="1974" xr:uid="{00000000-0005-0000-0000-0000B5070000}"/>
    <cellStyle name="Ç¥_마곡보완_부산덕천동롯데아파트(환경ENG)_견적내역_일산풍동 근린생활시설 내역서" xfId="1975" xr:uid="{00000000-0005-0000-0000-0000B6070000}"/>
    <cellStyle name="C￥_마곡보완_부산덕천동롯데아파트(환경ENG)_견적내역_일산풍동 근린생활시설 내역서_일산풍동 근린생활시설 내역서" xfId="1976" xr:uid="{00000000-0005-0000-0000-0000B7070000}"/>
    <cellStyle name="Ç¥_마곡보완_부산덕천동롯데아파트(환경ENG)_견적내역_일산풍동 근린생활시설 내역서_일산풍동 근린생활시설 내역서" xfId="1977" xr:uid="{00000000-0005-0000-0000-0000B8070000}"/>
    <cellStyle name="C￥_마곡보완_부산덕천동롯데아파트(환경ENG)_일산풍동 근린생활시설 내역서" xfId="1978" xr:uid="{00000000-0005-0000-0000-0000B9070000}"/>
    <cellStyle name="Ç¥_마곡보완_부산덕천동롯데아파트(환경ENG)_일산풍동 근린생활시설 내역서" xfId="1979" xr:uid="{00000000-0005-0000-0000-0000BA070000}"/>
    <cellStyle name="C￥_마곡보완_부산덕천동롯데아파트(환경ENG)_일산풍동 근린생활시설 내역서_일산풍동 근린생활시설 내역서" xfId="1980" xr:uid="{00000000-0005-0000-0000-0000BB070000}"/>
    <cellStyle name="Ç¥_마곡보완_부산덕천동롯데아파트(환경ENG)_일산풍동 근린생활시설 내역서_일산풍동 근린생활시설 내역서" xfId="1981" xr:uid="{00000000-0005-0000-0000-0000BC070000}"/>
    <cellStyle name="C￥_마곡보완_부산덕천동아파트(세경엔지니어링)" xfId="1982" xr:uid="{00000000-0005-0000-0000-0000BD070000}"/>
    <cellStyle name="Ç¥_마곡보완_부산덕천동아파트(세경엔지니어링)" xfId="1983" xr:uid="{00000000-0005-0000-0000-0000BE070000}"/>
    <cellStyle name="C￥_마곡보완_부산덕천동아파트(세경엔지니어링)_견적내역" xfId="1984" xr:uid="{00000000-0005-0000-0000-0000BF070000}"/>
    <cellStyle name="Ç¥_마곡보완_부산덕천동아파트(세경엔지니어링)_견적내역" xfId="1985" xr:uid="{00000000-0005-0000-0000-0000C0070000}"/>
    <cellStyle name="C￥_마곡보완_부산덕천동아파트(세경엔지니어링)_견적내역(제출용)" xfId="1986" xr:uid="{00000000-0005-0000-0000-0000C1070000}"/>
    <cellStyle name="Ç¥_마곡보완_부산덕천동아파트(세경엔지니어링)_견적내역(제출용)" xfId="1987" xr:uid="{00000000-0005-0000-0000-0000C2070000}"/>
    <cellStyle name="C￥_마곡보완_부산덕천동아파트(세경엔지니어링)_견적내역(제출용)_일산풍동 근린생활시설 내역서" xfId="1988" xr:uid="{00000000-0005-0000-0000-0000C3070000}"/>
    <cellStyle name="Ç¥_마곡보완_부산덕천동아파트(세경엔지니어링)_견적내역(제출용)_일산풍동 근린생활시설 내역서" xfId="1989" xr:uid="{00000000-0005-0000-0000-0000C4070000}"/>
    <cellStyle name="C￥_마곡보완_부산덕천동아파트(세경엔지니어링)_견적내역(제출용)_일산풍동 근린생활시설 내역서_일산풍동 근린생활시설 내역서" xfId="1990" xr:uid="{00000000-0005-0000-0000-0000C5070000}"/>
    <cellStyle name="Ç¥_마곡보완_부산덕천동아파트(세경엔지니어링)_견적내역(제출용)_일산풍동 근린생활시설 내역서_일산풍동 근린생활시설 내역서" xfId="1991" xr:uid="{00000000-0005-0000-0000-0000C6070000}"/>
    <cellStyle name="C￥_마곡보완_부산덕천동아파트(세경엔지니어링)_견적내역_일산풍동 근린생활시설 내역서" xfId="1992" xr:uid="{00000000-0005-0000-0000-0000C7070000}"/>
    <cellStyle name="Ç¥_마곡보완_부산덕천동아파트(세경엔지니어링)_견적내역_일산풍동 근린생활시설 내역서" xfId="1993" xr:uid="{00000000-0005-0000-0000-0000C8070000}"/>
    <cellStyle name="C￥_마곡보완_부산덕천동아파트(세경엔지니어링)_견적내역_일산풍동 근린생활시설 내역서_일산풍동 근린생활시설 내역서" xfId="1994" xr:uid="{00000000-0005-0000-0000-0000C9070000}"/>
    <cellStyle name="Ç¥_마곡보완_부산덕천동아파트(세경엔지니어링)_견적내역_일산풍동 근린생활시설 내역서_일산풍동 근린생활시설 내역서" xfId="1995" xr:uid="{00000000-0005-0000-0000-0000CA070000}"/>
    <cellStyle name="C￥_마곡보완_부산덕천동아파트(세경엔지니어링)_일산풍동 근린생활시설 내역서" xfId="1996" xr:uid="{00000000-0005-0000-0000-0000CB070000}"/>
    <cellStyle name="Ç¥_마곡보완_부산덕천동아파트(세경엔지니어링)_일산풍동 근린생활시설 내역서" xfId="1997" xr:uid="{00000000-0005-0000-0000-0000CC070000}"/>
    <cellStyle name="C￥_마곡보완_부산덕천동아파트(세경엔지니어링)_일산풍동 근린생활시설 내역서_일산풍동 근린생활시설 내역서" xfId="1998" xr:uid="{00000000-0005-0000-0000-0000CD070000}"/>
    <cellStyle name="Ç¥_마곡보완_부산덕천동아파트(세경엔지니어링)_일산풍동 근린생활시설 내역서_일산풍동 근린생활시설 내역서" xfId="1999" xr:uid="{00000000-0005-0000-0000-0000CE070000}"/>
    <cellStyle name="C￥_마곡보완_아파트 평당단가 비교" xfId="2000" xr:uid="{00000000-0005-0000-0000-0000CF070000}"/>
    <cellStyle name="Ç¥_마곡보완_아파트 평당단가 비교" xfId="2001" xr:uid="{00000000-0005-0000-0000-0000D0070000}"/>
    <cellStyle name="C￥_마곡보완_아파트 평당단가 비교_일산풍동 근린생활시설 내역서" xfId="2002" xr:uid="{00000000-0005-0000-0000-0000D1070000}"/>
    <cellStyle name="Ç¥_마곡보완_아파트 평당단가 비교_일산풍동 근린생활시설 내역서" xfId="2003" xr:uid="{00000000-0005-0000-0000-0000D2070000}"/>
    <cellStyle name="C￥_마곡보완_아파트 평당단가 비교_일산풍동 근린생활시설 내역서_일산풍동 근린생활시설 내역서" xfId="2004" xr:uid="{00000000-0005-0000-0000-0000D3070000}"/>
    <cellStyle name="Ç¥_마곡보완_아파트 평당단가 비교_일산풍동 근린생활시설 내역서_일산풍동 근린생활시설 내역서" xfId="2005" xr:uid="{00000000-0005-0000-0000-0000D4070000}"/>
    <cellStyle name="C￥_마곡보완_현장설명(가스설비)" xfId="2006" xr:uid="{00000000-0005-0000-0000-0000D5070000}"/>
    <cellStyle name="Ç¥_마곡보완_현장설명(가스설비)" xfId="2007" xr:uid="{00000000-0005-0000-0000-0000D6070000}"/>
    <cellStyle name="C￥_마곡보완_현장설명(가스설비)_견적내역" xfId="2008" xr:uid="{00000000-0005-0000-0000-0000D7070000}"/>
    <cellStyle name="Ç¥_마곡보완_현장설명(가스설비)_견적내역" xfId="2009" xr:uid="{00000000-0005-0000-0000-0000D8070000}"/>
    <cellStyle name="C￥_마곡보완_현장설명(가스설비)_견적내역(제출용)" xfId="2010" xr:uid="{00000000-0005-0000-0000-0000D9070000}"/>
    <cellStyle name="Ç¥_마곡보완_현장설명(가스설비)_견적내역(제출용)" xfId="2011" xr:uid="{00000000-0005-0000-0000-0000DA070000}"/>
    <cellStyle name="C￥_마곡보완_현장설명(가스설비)_견적내역(제출용)_일산풍동 근린생활시설 내역서" xfId="2012" xr:uid="{00000000-0005-0000-0000-0000DB070000}"/>
    <cellStyle name="Ç¥_마곡보완_현장설명(가스설비)_견적내역(제출용)_일산풍동 근린생활시설 내역서" xfId="2013" xr:uid="{00000000-0005-0000-0000-0000DC070000}"/>
    <cellStyle name="C￥_마곡보완_현장설명(가스설비)_견적내역(제출용)_일산풍동 근린생활시설 내역서_일산풍동 근린생활시설 내역서" xfId="2014" xr:uid="{00000000-0005-0000-0000-0000DD070000}"/>
    <cellStyle name="Ç¥_마곡보완_현장설명(가스설비)_견적내역(제출용)_일산풍동 근린생활시설 내역서_일산풍동 근린생활시설 내역서" xfId="2015" xr:uid="{00000000-0005-0000-0000-0000DE070000}"/>
    <cellStyle name="C￥_마곡보완_현장설명(가스설비)_견적내역_일산풍동 근린생활시설 내역서" xfId="2016" xr:uid="{00000000-0005-0000-0000-0000DF070000}"/>
    <cellStyle name="Ç¥_마곡보완_현장설명(가스설비)_견적내역_일산풍동 근린생활시설 내역서" xfId="2017" xr:uid="{00000000-0005-0000-0000-0000E0070000}"/>
    <cellStyle name="C￥_마곡보완_현장설명(가스설비)_견적내역_일산풍동 근린생활시설 내역서_일산풍동 근린생활시설 내역서" xfId="2018" xr:uid="{00000000-0005-0000-0000-0000E1070000}"/>
    <cellStyle name="Ç¥_마곡보완_현장설명(가스설비)_견적내역_일산풍동 근린생활시설 내역서_일산풍동 근린생활시설 내역서" xfId="2019" xr:uid="{00000000-0005-0000-0000-0000E2070000}"/>
    <cellStyle name="C￥_마곡보완_현장설명(가스설비)_일산풍동 근린생활시설 내역서" xfId="2020" xr:uid="{00000000-0005-0000-0000-0000E3070000}"/>
    <cellStyle name="Ç¥_마곡보완_현장설명(가스설비)_일산풍동 근린생활시설 내역서" xfId="2021" xr:uid="{00000000-0005-0000-0000-0000E4070000}"/>
    <cellStyle name="C￥_마곡보완_현장설명(가스설비)_일산풍동 근린생활시설 내역서_일산풍동 근린생활시설 내역서" xfId="2022" xr:uid="{00000000-0005-0000-0000-0000E5070000}"/>
    <cellStyle name="Ç¥_마곡보완_현장설명(가스설비)_일산풍동 근린생활시설 내역서_일산풍동 근린생활시설 내역서" xfId="2023" xr:uid="{00000000-0005-0000-0000-0000E6070000}"/>
    <cellStyle name="C￥_마곡보완_현장설명(기계설비)" xfId="2024" xr:uid="{00000000-0005-0000-0000-0000E7070000}"/>
    <cellStyle name="Ç¥_마곡보완_현장설명(기계설비)" xfId="2025" xr:uid="{00000000-0005-0000-0000-0000E8070000}"/>
    <cellStyle name="C￥_마곡보완_현장설명(기계설비)_견적내역" xfId="2026" xr:uid="{00000000-0005-0000-0000-0000E9070000}"/>
    <cellStyle name="Ç¥_마곡보완_현장설명(기계설비)_견적내역" xfId="2027" xr:uid="{00000000-0005-0000-0000-0000EA070000}"/>
    <cellStyle name="C￥_마곡보완_현장설명(기계설비)_견적내역(제출용)" xfId="2028" xr:uid="{00000000-0005-0000-0000-0000EB070000}"/>
    <cellStyle name="Ç¥_마곡보완_현장설명(기계설비)_견적내역(제출용)" xfId="2029" xr:uid="{00000000-0005-0000-0000-0000EC070000}"/>
    <cellStyle name="C￥_마곡보완_현장설명(기계설비)_견적내역(제출용)_일산풍동 근린생활시설 내역서" xfId="2030" xr:uid="{00000000-0005-0000-0000-0000ED070000}"/>
    <cellStyle name="Ç¥_마곡보완_현장설명(기계설비)_견적내역(제출용)_일산풍동 근린생활시설 내역서" xfId="2031" xr:uid="{00000000-0005-0000-0000-0000EE070000}"/>
    <cellStyle name="C￥_마곡보완_현장설명(기계설비)_견적내역(제출용)_일산풍동 근린생활시설 내역서_일산풍동 근린생활시설 내역서" xfId="2032" xr:uid="{00000000-0005-0000-0000-0000EF070000}"/>
    <cellStyle name="Ç¥_마곡보완_현장설명(기계설비)_견적내역(제출용)_일산풍동 근린생활시설 내역서_일산풍동 근린생활시설 내역서" xfId="2033" xr:uid="{00000000-0005-0000-0000-0000F0070000}"/>
    <cellStyle name="C￥_마곡보완_현장설명(기계설비)_견적내역_일산풍동 근린생활시설 내역서" xfId="2034" xr:uid="{00000000-0005-0000-0000-0000F1070000}"/>
    <cellStyle name="Ç¥_마곡보완_현장설명(기계설비)_견적내역_일산풍동 근린생활시설 내역서" xfId="2035" xr:uid="{00000000-0005-0000-0000-0000F2070000}"/>
    <cellStyle name="C￥_마곡보완_현장설명(기계설비)_견적내역_일산풍동 근린생활시설 내역서_일산풍동 근린생활시설 내역서" xfId="2036" xr:uid="{00000000-0005-0000-0000-0000F3070000}"/>
    <cellStyle name="Ç¥_마곡보완_현장설명(기계설비)_견적내역_일산풍동 근린생활시설 내역서_일산풍동 근린생활시설 내역서" xfId="2037" xr:uid="{00000000-0005-0000-0000-0000F4070000}"/>
    <cellStyle name="C￥_마곡보완_현장설명(기계설비)_일산풍동 근린생활시설 내역서" xfId="2038" xr:uid="{00000000-0005-0000-0000-0000F5070000}"/>
    <cellStyle name="Ç¥_마곡보완_현장설명(기계설비)_일산풍동 근린생활시설 내역서" xfId="2039" xr:uid="{00000000-0005-0000-0000-0000F6070000}"/>
    <cellStyle name="C￥_마곡보완_현장설명(기계설비)_일산풍동 근린생활시설 내역서_일산풍동 근린생활시설 내역서" xfId="2040" xr:uid="{00000000-0005-0000-0000-0000F7070000}"/>
    <cellStyle name="Ç¥_마곡보완_현장설명(기계설비)_일산풍동 근린생활시설 내역서_일산풍동 근린생활시설 내역서" xfId="2041" xr:uid="{00000000-0005-0000-0000-0000F8070000}"/>
    <cellStyle name="C￥_부산공장 현장설명(가스설비)" xfId="2042" xr:uid="{00000000-0005-0000-0000-0000F9070000}"/>
    <cellStyle name="Ç¥_부산공장 현장설명(가스설비)" xfId="2043" xr:uid="{00000000-0005-0000-0000-0000FA070000}"/>
    <cellStyle name="C￥_부산공장 현장설명(가스설비)_견적내역" xfId="2044" xr:uid="{00000000-0005-0000-0000-0000FB070000}"/>
    <cellStyle name="Ç¥_부산공장 현장설명(가스설비)_견적내역" xfId="2045" xr:uid="{00000000-0005-0000-0000-0000FC070000}"/>
    <cellStyle name="C￥_부산공장 현장설명(가스설비)_견적내역(제출용)" xfId="2046" xr:uid="{00000000-0005-0000-0000-0000FD070000}"/>
    <cellStyle name="Ç¥_부산공장 현장설명(가스설비)_견적내역(제출용)" xfId="2047" xr:uid="{00000000-0005-0000-0000-0000FE070000}"/>
    <cellStyle name="C￥_부산공장 현장설명(가스설비)_견적내역(제출용)_일산풍동 근린생활시설 내역서" xfId="2048" xr:uid="{00000000-0005-0000-0000-0000FF070000}"/>
    <cellStyle name="Ç¥_부산공장 현장설명(가스설비)_견적내역(제출용)_일산풍동 근린생활시설 내역서" xfId="2049" xr:uid="{00000000-0005-0000-0000-000000080000}"/>
    <cellStyle name="C￥_부산공장 현장설명(가스설비)_견적내역(제출용)_일산풍동 근린생활시설 내역서_일산풍동 근린생활시설 내역서" xfId="2050" xr:uid="{00000000-0005-0000-0000-000001080000}"/>
    <cellStyle name="Ç¥_부산공장 현장설명(가스설비)_견적내역(제출용)_일산풍동 근린생활시설 내역서_일산풍동 근린생활시설 내역서" xfId="2051" xr:uid="{00000000-0005-0000-0000-000002080000}"/>
    <cellStyle name="C￥_부산공장 현장설명(가스설비)_견적내역_일산풍동 근린생활시설 내역서" xfId="2052" xr:uid="{00000000-0005-0000-0000-000003080000}"/>
    <cellStyle name="Ç¥_부산공장 현장설명(가스설비)_견적내역_일산풍동 근린생활시설 내역서" xfId="2053" xr:uid="{00000000-0005-0000-0000-000004080000}"/>
    <cellStyle name="C￥_부산공장 현장설명(가스설비)_견적내역_일산풍동 근린생활시설 내역서_일산풍동 근린생활시설 내역서" xfId="2054" xr:uid="{00000000-0005-0000-0000-000005080000}"/>
    <cellStyle name="Ç¥_부산공장 현장설명(가스설비)_견적내역_일산풍동 근린생활시설 내역서_일산풍동 근린생활시설 내역서" xfId="2055" xr:uid="{00000000-0005-0000-0000-000006080000}"/>
    <cellStyle name="C￥_부산공장 현장설명(가스설비)_일산풍동 근린생활시설 내역서" xfId="2056" xr:uid="{00000000-0005-0000-0000-000007080000}"/>
    <cellStyle name="Ç¥_부산공장 현장설명(가스설비)_일산풍동 근린생활시설 내역서" xfId="2057" xr:uid="{00000000-0005-0000-0000-000008080000}"/>
    <cellStyle name="C￥_부산공장 현장설명(가스설비)_일산풍동 근린생활시설 내역서_일산풍동 근린생활시설 내역서" xfId="2058" xr:uid="{00000000-0005-0000-0000-000009080000}"/>
    <cellStyle name="Ç¥_부산공장 현장설명(가스설비)_일산풍동 근린생활시설 내역서_일산풍동 근린생활시설 내역서" xfId="2059" xr:uid="{00000000-0005-0000-0000-00000A080000}"/>
    <cellStyle name="C￥_부산덕천동롯데아파트(환경ENG)" xfId="2060" xr:uid="{00000000-0005-0000-0000-00000B080000}"/>
    <cellStyle name="Ç¥_부산덕천동롯데아파트(환경ENG)" xfId="2061" xr:uid="{00000000-0005-0000-0000-00000C080000}"/>
    <cellStyle name="C￥_부산덕천동롯데아파트(환경ENG)_견적내역" xfId="2062" xr:uid="{00000000-0005-0000-0000-00000D080000}"/>
    <cellStyle name="Ç¥_부산덕천동롯데아파트(환경ENG)_견적내역" xfId="2063" xr:uid="{00000000-0005-0000-0000-00000E080000}"/>
    <cellStyle name="C￥_부산덕천동롯데아파트(환경ENG)_견적내역(제출용)" xfId="2064" xr:uid="{00000000-0005-0000-0000-00000F080000}"/>
    <cellStyle name="Ç¥_부산덕천동롯데아파트(환경ENG)_견적내역(제출용)" xfId="2065" xr:uid="{00000000-0005-0000-0000-000010080000}"/>
    <cellStyle name="C￥_부산덕천동롯데아파트(환경ENG)_견적내역(제출용)_일산풍동 근린생활시설 내역서" xfId="2066" xr:uid="{00000000-0005-0000-0000-000011080000}"/>
    <cellStyle name="Ç¥_부산덕천동롯데아파트(환경ENG)_견적내역(제출용)_일산풍동 근린생활시설 내역서" xfId="2067" xr:uid="{00000000-0005-0000-0000-000012080000}"/>
    <cellStyle name="C￥_부산덕천동롯데아파트(환경ENG)_견적내역(제출용)_일산풍동 근린생활시설 내역서_일산풍동 근린생활시설 내역서" xfId="2068" xr:uid="{00000000-0005-0000-0000-000013080000}"/>
    <cellStyle name="Ç¥_부산덕천동롯데아파트(환경ENG)_견적내역(제출용)_일산풍동 근린생활시설 내역서_일산풍동 근린생활시설 내역서" xfId="2069" xr:uid="{00000000-0005-0000-0000-000014080000}"/>
    <cellStyle name="C￥_부산덕천동롯데아파트(환경ENG)_견적내역_일산풍동 근린생활시설 내역서" xfId="2070" xr:uid="{00000000-0005-0000-0000-000015080000}"/>
    <cellStyle name="Ç¥_부산덕천동롯데아파트(환경ENG)_견적내역_일산풍동 근린생활시설 내역서" xfId="2071" xr:uid="{00000000-0005-0000-0000-000016080000}"/>
    <cellStyle name="C￥_부산덕천동롯데아파트(환경ENG)_견적내역_일산풍동 근린생활시설 내역서_일산풍동 근린생활시설 내역서" xfId="2072" xr:uid="{00000000-0005-0000-0000-000017080000}"/>
    <cellStyle name="Ç¥_부산덕천동롯데아파트(환경ENG)_견적내역_일산풍동 근린생활시설 내역서_일산풍동 근린생활시설 내역서" xfId="2073" xr:uid="{00000000-0005-0000-0000-000018080000}"/>
    <cellStyle name="C￥_부산덕천동롯데아파트(환경ENG)_일산풍동 근린생활시설 내역서" xfId="2074" xr:uid="{00000000-0005-0000-0000-000019080000}"/>
    <cellStyle name="Ç¥_부산덕천동롯데아파트(환경ENG)_일산풍동 근린생활시설 내역서" xfId="2075" xr:uid="{00000000-0005-0000-0000-00001A080000}"/>
    <cellStyle name="C￥_부산덕천동롯데아파트(환경ENG)_일산풍동 근린생활시설 내역서_일산풍동 근린생활시설 내역서" xfId="2076" xr:uid="{00000000-0005-0000-0000-00001B080000}"/>
    <cellStyle name="Ç¥_부산덕천동롯데아파트(환경ENG)_일산풍동 근린생활시설 내역서_일산풍동 근린생활시설 내역서" xfId="2077" xr:uid="{00000000-0005-0000-0000-00001C080000}"/>
    <cellStyle name="C￥_부산덕천동아파트(세경엔지니어링)" xfId="2078" xr:uid="{00000000-0005-0000-0000-00001D080000}"/>
    <cellStyle name="Ç¥_부산덕천동아파트(세경엔지니어링)" xfId="2079" xr:uid="{00000000-0005-0000-0000-00001E080000}"/>
    <cellStyle name="C￥_부산덕천동아파트(세경엔지니어링)_견적내역" xfId="2080" xr:uid="{00000000-0005-0000-0000-00001F080000}"/>
    <cellStyle name="Ç¥_부산덕천동아파트(세경엔지니어링)_견적내역" xfId="2081" xr:uid="{00000000-0005-0000-0000-000020080000}"/>
    <cellStyle name="C￥_부산덕천동아파트(세경엔지니어링)_견적내역(제출용)" xfId="2082" xr:uid="{00000000-0005-0000-0000-000021080000}"/>
    <cellStyle name="Ç¥_부산덕천동아파트(세경엔지니어링)_견적내역(제출용)" xfId="2083" xr:uid="{00000000-0005-0000-0000-000022080000}"/>
    <cellStyle name="C￥_부산덕천동아파트(세경엔지니어링)_견적내역(제출용)_일산풍동 근린생활시설 내역서" xfId="2084" xr:uid="{00000000-0005-0000-0000-000023080000}"/>
    <cellStyle name="Ç¥_부산덕천동아파트(세경엔지니어링)_견적내역(제출용)_일산풍동 근린생활시설 내역서" xfId="2085" xr:uid="{00000000-0005-0000-0000-000024080000}"/>
    <cellStyle name="C￥_부산덕천동아파트(세경엔지니어링)_견적내역(제출용)_일산풍동 근린생활시설 내역서_일산풍동 근린생활시설 내역서" xfId="2086" xr:uid="{00000000-0005-0000-0000-000025080000}"/>
    <cellStyle name="Ç¥_부산덕천동아파트(세경엔지니어링)_견적내역(제출용)_일산풍동 근린생활시설 내역서_일산풍동 근린생활시설 내역서" xfId="2087" xr:uid="{00000000-0005-0000-0000-000026080000}"/>
    <cellStyle name="C￥_부산덕천동아파트(세경엔지니어링)_견적내역_일산풍동 근린생활시설 내역서" xfId="2088" xr:uid="{00000000-0005-0000-0000-000027080000}"/>
    <cellStyle name="Ç¥_부산덕천동아파트(세경엔지니어링)_견적내역_일산풍동 근린생활시설 내역서" xfId="2089" xr:uid="{00000000-0005-0000-0000-000028080000}"/>
    <cellStyle name="C￥_부산덕천동아파트(세경엔지니어링)_견적내역_일산풍동 근린생활시설 내역서_일산풍동 근린생활시설 내역서" xfId="2090" xr:uid="{00000000-0005-0000-0000-000029080000}"/>
    <cellStyle name="Ç¥_부산덕천동아파트(세경엔지니어링)_견적내역_일산풍동 근린생활시설 내역서_일산풍동 근린생활시설 내역서" xfId="2091" xr:uid="{00000000-0005-0000-0000-00002A080000}"/>
    <cellStyle name="C￥_부산덕천동아파트(세경엔지니어링)_일산풍동 근린생활시설 내역서" xfId="2092" xr:uid="{00000000-0005-0000-0000-00002B080000}"/>
    <cellStyle name="Ç¥_부산덕천동아파트(세경엔지니어링)_일산풍동 근린생활시설 내역서" xfId="2093" xr:uid="{00000000-0005-0000-0000-00002C080000}"/>
    <cellStyle name="C￥_부산덕천동아파트(세경엔지니어링)_일산풍동 근린생활시설 내역서_일산풍동 근린생활시설 내역서" xfId="2094" xr:uid="{00000000-0005-0000-0000-00002D080000}"/>
    <cellStyle name="Ç¥_부산덕천동아파트(세경엔지니어링)_일산풍동 근린생활시설 내역서_일산풍동 근린생활시설 내역서" xfId="2095" xr:uid="{00000000-0005-0000-0000-00002E080000}"/>
    <cellStyle name="C￥_아파트 평당단가 비교" xfId="2096" xr:uid="{00000000-0005-0000-0000-00002F080000}"/>
    <cellStyle name="Ç¥_아파트 평당단가 비교" xfId="2097" xr:uid="{00000000-0005-0000-0000-000030080000}"/>
    <cellStyle name="C￥_아파트 평당단가 비교_일산풍동 근린생활시설 내역서" xfId="2098" xr:uid="{00000000-0005-0000-0000-000031080000}"/>
    <cellStyle name="Ç¥_아파트 평당단가 비교_일산풍동 근린생활시설 내역서" xfId="2099" xr:uid="{00000000-0005-0000-0000-000032080000}"/>
    <cellStyle name="C￥_아파트 평당단가 비교_일산풍동 근린생활시설 내역서_일산풍동 근린생활시설 내역서" xfId="2100" xr:uid="{00000000-0005-0000-0000-000033080000}"/>
    <cellStyle name="Ç¥_아파트 평당단가 비교_일산풍동 근린생활시설 내역서_일산풍동 근린생활시설 내역서" xfId="2101" xr:uid="{00000000-0005-0000-0000-000034080000}"/>
    <cellStyle name="C￥_현장설명(가스설비)" xfId="2102" xr:uid="{00000000-0005-0000-0000-000035080000}"/>
    <cellStyle name="Ç¥_현장설명(가스설비)" xfId="2103" xr:uid="{00000000-0005-0000-0000-000036080000}"/>
    <cellStyle name="C￥_현장설명(가스설비)_견적내역" xfId="2104" xr:uid="{00000000-0005-0000-0000-000037080000}"/>
    <cellStyle name="Ç¥_현장설명(가스설비)_견적내역" xfId="2105" xr:uid="{00000000-0005-0000-0000-000038080000}"/>
    <cellStyle name="C￥_현장설명(가스설비)_견적내역(제출용)" xfId="2106" xr:uid="{00000000-0005-0000-0000-000039080000}"/>
    <cellStyle name="Ç¥_현장설명(가스설비)_견적내역(제출용)" xfId="2107" xr:uid="{00000000-0005-0000-0000-00003A080000}"/>
    <cellStyle name="C￥_현장설명(가스설비)_견적내역(제출용)_일산풍동 근린생활시설 내역서" xfId="2108" xr:uid="{00000000-0005-0000-0000-00003B080000}"/>
    <cellStyle name="Ç¥_현장설명(가스설비)_견적내역(제출용)_일산풍동 근린생활시설 내역서" xfId="2109" xr:uid="{00000000-0005-0000-0000-00003C080000}"/>
    <cellStyle name="C￥_현장설명(가스설비)_견적내역(제출용)_일산풍동 근린생활시설 내역서_일산풍동 근린생활시설 내역서" xfId="2110" xr:uid="{00000000-0005-0000-0000-00003D080000}"/>
    <cellStyle name="Ç¥_현장설명(가스설비)_견적내역(제출용)_일산풍동 근린생활시설 내역서_일산풍동 근린생활시설 내역서" xfId="2111" xr:uid="{00000000-0005-0000-0000-00003E080000}"/>
    <cellStyle name="C￥_현장설명(가스설비)_견적내역_일산풍동 근린생활시설 내역서" xfId="2112" xr:uid="{00000000-0005-0000-0000-00003F080000}"/>
    <cellStyle name="Ç¥_현장설명(가스설비)_견적내역_일산풍동 근린생활시설 내역서" xfId="2113" xr:uid="{00000000-0005-0000-0000-000040080000}"/>
    <cellStyle name="C￥_현장설명(가스설비)_견적내역_일산풍동 근린생활시설 내역서_일산풍동 근린생활시설 내역서" xfId="2114" xr:uid="{00000000-0005-0000-0000-000041080000}"/>
    <cellStyle name="Ç¥_현장설명(가스설비)_견적내역_일산풍동 근린생활시설 내역서_일산풍동 근린생활시설 내역서" xfId="2115" xr:uid="{00000000-0005-0000-0000-000042080000}"/>
    <cellStyle name="C￥_현장설명(가스설비)_일산풍동 근린생활시설 내역서" xfId="2116" xr:uid="{00000000-0005-0000-0000-000043080000}"/>
    <cellStyle name="Ç¥_현장설명(가스설비)_일산풍동 근린생활시설 내역서" xfId="2117" xr:uid="{00000000-0005-0000-0000-000044080000}"/>
    <cellStyle name="C￥_현장설명(가스설비)_일산풍동 근린생활시설 내역서_일산풍동 근린생활시설 내역서" xfId="2118" xr:uid="{00000000-0005-0000-0000-000045080000}"/>
    <cellStyle name="Ç¥_현장설명(가스설비)_일산풍동 근린생활시설 내역서_일산풍동 근린생활시설 내역서" xfId="2119" xr:uid="{00000000-0005-0000-0000-000046080000}"/>
    <cellStyle name="C￥_현장설명(기계설비)" xfId="2120" xr:uid="{00000000-0005-0000-0000-000047080000}"/>
    <cellStyle name="Ç¥_현장설명(기계설비)" xfId="2121" xr:uid="{00000000-0005-0000-0000-000048080000}"/>
    <cellStyle name="C￥_현장설명(기계설비)_견적내역" xfId="2122" xr:uid="{00000000-0005-0000-0000-000049080000}"/>
    <cellStyle name="Ç¥_현장설명(기계설비)_견적내역" xfId="2123" xr:uid="{00000000-0005-0000-0000-00004A080000}"/>
    <cellStyle name="C￥_현장설명(기계설비)_견적내역(제출용)" xfId="2124" xr:uid="{00000000-0005-0000-0000-00004B080000}"/>
    <cellStyle name="Ç¥_현장설명(기계설비)_견적내역(제출용)" xfId="2125" xr:uid="{00000000-0005-0000-0000-00004C080000}"/>
    <cellStyle name="C￥_현장설명(기계설비)_견적내역(제출용)_일산풍동 근린생활시설 내역서" xfId="2126" xr:uid="{00000000-0005-0000-0000-00004D080000}"/>
    <cellStyle name="Ç¥_현장설명(기계설비)_견적내역(제출용)_일산풍동 근린생활시설 내역서" xfId="2127" xr:uid="{00000000-0005-0000-0000-00004E080000}"/>
    <cellStyle name="C￥_현장설명(기계설비)_견적내역(제출용)_일산풍동 근린생활시설 내역서_일산풍동 근린생활시설 내역서" xfId="2128" xr:uid="{00000000-0005-0000-0000-00004F080000}"/>
    <cellStyle name="Ç¥_현장설명(기계설비)_견적내역(제출용)_일산풍동 근린생활시설 내역서_일산풍동 근린생활시설 내역서" xfId="2129" xr:uid="{00000000-0005-0000-0000-000050080000}"/>
    <cellStyle name="C￥_현장설명(기계설비)_견적내역_일산풍동 근린생활시설 내역서" xfId="2130" xr:uid="{00000000-0005-0000-0000-000051080000}"/>
    <cellStyle name="Ç¥_현장설명(기계설비)_견적내역_일산풍동 근린생활시설 내역서" xfId="2131" xr:uid="{00000000-0005-0000-0000-000052080000}"/>
    <cellStyle name="C￥_현장설명(기계설비)_견적내역_일산풍동 근린생활시설 내역서_일산풍동 근린생활시설 내역서" xfId="2132" xr:uid="{00000000-0005-0000-0000-000053080000}"/>
    <cellStyle name="Ç¥_현장설명(기계설비)_견적내역_일산풍동 근린생활시설 내역서_일산풍동 근린생활시설 내역서" xfId="2133" xr:uid="{00000000-0005-0000-0000-000054080000}"/>
    <cellStyle name="C￥_현장설명(기계설비)_일산풍동 근린생활시설 내역서" xfId="2134" xr:uid="{00000000-0005-0000-0000-000055080000}"/>
    <cellStyle name="Ç¥_현장설명(기계설비)_일산풍동 근린생활시설 내역서" xfId="2135" xr:uid="{00000000-0005-0000-0000-000056080000}"/>
    <cellStyle name="C￥_현장설명(기계설비)_일산풍동 근린생활시설 내역서_일산풍동 근린생활시설 내역서" xfId="2136" xr:uid="{00000000-0005-0000-0000-000057080000}"/>
    <cellStyle name="Ç¥_현장설명(기계설비)_일산풍동 근린생활시설 내역서_일산풍동 근린생활시설 내역서" xfId="2137" xr:uid="{00000000-0005-0000-0000-000058080000}"/>
    <cellStyle name="C￥AØ_  FAB AIA¤  " xfId="2138" xr:uid="{00000000-0005-0000-0000-000059080000}"/>
    <cellStyle name="Ç¥ÁØ_¿µ¾÷ÇöÈ² " xfId="2139" xr:uid="{00000000-0005-0000-0000-00005A080000}"/>
    <cellStyle name="C￥AØ_¿μ¾÷CoE² " xfId="2140" xr:uid="{00000000-0005-0000-0000-00005B080000}"/>
    <cellStyle name="Ç¥ÁØ_»ç¾÷ºÎº° ÃÑ°è " xfId="2141" xr:uid="{00000000-0005-0000-0000-00005C080000}"/>
    <cellStyle name="C￥AØ_≫c¾÷ºIº° AN°e " xfId="2142" xr:uid="{00000000-0005-0000-0000-00005D080000}"/>
    <cellStyle name="Ç¥ÁØ_°øÅë°¡¼³°ø»ç" xfId="2143" xr:uid="{00000000-0005-0000-0000-00005E080000}"/>
    <cellStyle name="C￥AØ_½½·¡ºeA¶±UAy°e " xfId="2144" xr:uid="{00000000-0005-0000-0000-00005F080000}"/>
    <cellStyle name="Ç¥ÁØ_5-1±¤°í " xfId="2145" xr:uid="{00000000-0005-0000-0000-000060080000}"/>
    <cellStyle name="C￥AØ_5-1±¤°i _홍학연립 건축실행(관리부검토반영)20030428" xfId="2146" xr:uid="{00000000-0005-0000-0000-000061080000}"/>
    <cellStyle name="Ç¥ÁØ_5-1±¤°í _홍학연립 건축실행(관리부검토반영)20030428" xfId="2147" xr:uid="{00000000-0005-0000-0000-000062080000}"/>
    <cellStyle name="C￥AØ_AI¿øCoE² " xfId="2148" xr:uid="{00000000-0005-0000-0000-000063080000}"/>
    <cellStyle name="Ç¥ÁØ_Áý°èÇ¥(2¿ù) " xfId="2149" xr:uid="{00000000-0005-0000-0000-000064080000}"/>
    <cellStyle name="C￥AØ_Ay°eC￥(2¿u) _2교보타일보수-대가 시방" xfId="2150" xr:uid="{00000000-0005-0000-0000-000065080000}"/>
    <cellStyle name="Ç¥ÁØ_Áý°èÇ¥(2¿ù) _2교보타일보수-대가 시방" xfId="2151" xr:uid="{00000000-0005-0000-0000-000066080000}"/>
    <cellStyle name="C￥AØ_Ay°eC￥(2¿u) _교보생명인천빌딩점검결과보고서" xfId="2152" xr:uid="{00000000-0005-0000-0000-000067080000}"/>
    <cellStyle name="Ç¥ÁØ_Áý°èÇ¥(2¿ù) _교보생명인천빌딩점검결과보고서" xfId="2153" xr:uid="{00000000-0005-0000-0000-000068080000}"/>
    <cellStyle name="C￥AØ_Ay°eC￥(2¿u) _교보타일보수-대가 시방" xfId="2154" xr:uid="{00000000-0005-0000-0000-000069080000}"/>
    <cellStyle name="Ç¥ÁØ_Áý°èÇ¥(2¿ù) _교보타일보수-대가 시방" xfId="2155" xr:uid="{00000000-0005-0000-0000-00006A080000}"/>
    <cellStyle name="C￥AØ_Ay°eC￥(2¿u) _물량산출근거" xfId="2156" xr:uid="{00000000-0005-0000-0000-00006B080000}"/>
    <cellStyle name="Ç¥ÁØ_Áý°èÇ¥(2¿ù) _물량산출근거" xfId="2157" xr:uid="{00000000-0005-0000-0000-00006C080000}"/>
    <cellStyle name="C￥AØ_CoAo¹yAI °A¾×¿ⓒ½A " xfId="2158" xr:uid="{00000000-0005-0000-0000-00006D080000}"/>
    <cellStyle name="Ç¥ÁØ_Sheet1_¿µ¾÷ÇöÈ² " xfId="2159" xr:uid="{00000000-0005-0000-0000-00006E080000}"/>
    <cellStyle name="C￥AØ_Sheet1_¿μ¾÷CoE² " xfId="2160" xr:uid="{00000000-0005-0000-0000-00006F080000}"/>
    <cellStyle name="Ç¥ÁØ_Sheet1_0N-HANDLING " xfId="2161" xr:uid="{00000000-0005-0000-0000-000070080000}"/>
    <cellStyle name="C￥AØ_Sheet1_Ay°eC￥(2¿u) " xfId="2162" xr:uid="{00000000-0005-0000-0000-000071080000}"/>
    <cellStyle name="Ç¥ÁØ_Sheet1_Áý°èÇ¥(2¿ù) " xfId="2163" xr:uid="{00000000-0005-0000-0000-000072080000}"/>
    <cellStyle name="Calc Currency (0)" xfId="2164" xr:uid="{00000000-0005-0000-0000-000073080000}"/>
    <cellStyle name="category" xfId="2165" xr:uid="{00000000-0005-0000-0000-000074080000}"/>
    <cellStyle name="Çõ»ê" xfId="2166" xr:uid="{00000000-0005-0000-0000-000075080000}"/>
    <cellStyle name="Co≫" xfId="2167" xr:uid="{00000000-0005-0000-0000-000076080000}"/>
    <cellStyle name="ⓒoe" xfId="2168" xr:uid="{00000000-0005-0000-0000-000077080000}"/>
    <cellStyle name="Comma" xfId="2169" xr:uid="{00000000-0005-0000-0000-000078080000}"/>
    <cellStyle name="Comma [0]" xfId="2170" xr:uid="{00000000-0005-0000-0000-000079080000}"/>
    <cellStyle name="comma zerodec" xfId="2171" xr:uid="{00000000-0005-0000-0000-00007A080000}"/>
    <cellStyle name="Comma_ SG&amp;A Bridge " xfId="2172" xr:uid="{00000000-0005-0000-0000-00007B080000}"/>
    <cellStyle name="Comma0" xfId="2173" xr:uid="{00000000-0005-0000-0000-00007C080000}"/>
    <cellStyle name="Copied" xfId="2174" xr:uid="{00000000-0005-0000-0000-00007D080000}"/>
    <cellStyle name="Curren?_x0012_퐀_x0017_?" xfId="2175" xr:uid="{00000000-0005-0000-0000-00007E080000}"/>
    <cellStyle name="Currency" xfId="2176" xr:uid="{00000000-0005-0000-0000-00007F080000}"/>
    <cellStyle name="Currency [0]" xfId="2177" xr:uid="{00000000-0005-0000-0000-000080080000}"/>
    <cellStyle name="Currency_ SG&amp;A Bridge " xfId="2178" xr:uid="{00000000-0005-0000-0000-000081080000}"/>
    <cellStyle name="Currency0" xfId="2179" xr:uid="{00000000-0005-0000-0000-000082080000}"/>
    <cellStyle name="Currency1" xfId="2180" xr:uid="{00000000-0005-0000-0000-000083080000}"/>
    <cellStyle name="Date" xfId="2181" xr:uid="{00000000-0005-0000-0000-000084080000}"/>
    <cellStyle name="Dezimal [0]_laroux" xfId="2182" xr:uid="{00000000-0005-0000-0000-000085080000}"/>
    <cellStyle name="Dezimal_laroux" xfId="2183" xr:uid="{00000000-0005-0000-0000-000086080000}"/>
    <cellStyle name="Dollar (zero dec)" xfId="2184" xr:uid="{00000000-0005-0000-0000-000087080000}"/>
    <cellStyle name="E­æo±" xfId="2185" xr:uid="{00000000-0005-0000-0000-000088080000}"/>
    <cellStyle name="E­æo±a" xfId="2186" xr:uid="{00000000-0005-0000-0000-000089080000}"/>
    <cellStyle name="È­æó±âè£" xfId="2187" xr:uid="{00000000-0005-0000-0000-00008A080000}"/>
    <cellStyle name="È­æó±âè£0" xfId="2188" xr:uid="{00000000-0005-0000-0000-00008B080000}"/>
    <cellStyle name="Entered" xfId="2189" xr:uid="{00000000-0005-0000-0000-00008C080000}"/>
    <cellStyle name="Euro" xfId="2190" xr:uid="{00000000-0005-0000-0000-00008D080000}"/>
    <cellStyle name="F2" xfId="2191" xr:uid="{00000000-0005-0000-0000-00008E080000}"/>
    <cellStyle name="F3" xfId="2192" xr:uid="{00000000-0005-0000-0000-00008F080000}"/>
    <cellStyle name="F4" xfId="2193" xr:uid="{00000000-0005-0000-0000-000090080000}"/>
    <cellStyle name="F5" xfId="2194" xr:uid="{00000000-0005-0000-0000-000091080000}"/>
    <cellStyle name="F6" xfId="2195" xr:uid="{00000000-0005-0000-0000-000092080000}"/>
    <cellStyle name="F7" xfId="2196" xr:uid="{00000000-0005-0000-0000-000093080000}"/>
    <cellStyle name="F8" xfId="2197" xr:uid="{00000000-0005-0000-0000-000094080000}"/>
    <cellStyle name="Fixed" xfId="2198" xr:uid="{00000000-0005-0000-0000-000095080000}"/>
    <cellStyle name="Grey" xfId="2199" xr:uid="{00000000-0005-0000-0000-000096080000}"/>
    <cellStyle name="H1" xfId="2200" xr:uid="{00000000-0005-0000-0000-000097080000}"/>
    <cellStyle name="H2" xfId="2201" xr:uid="{00000000-0005-0000-0000-000098080000}"/>
    <cellStyle name="HEADER" xfId="2202" xr:uid="{00000000-0005-0000-0000-000099080000}"/>
    <cellStyle name="Header1" xfId="2203" xr:uid="{00000000-0005-0000-0000-00009A080000}"/>
    <cellStyle name="Header2" xfId="2204" xr:uid="{00000000-0005-0000-0000-00009B080000}"/>
    <cellStyle name="Heading 1" xfId="2205" xr:uid="{00000000-0005-0000-0000-00009C080000}"/>
    <cellStyle name="Heading 2" xfId="2206" xr:uid="{00000000-0005-0000-0000-00009D080000}"/>
    <cellStyle name="Heading1" xfId="2207" xr:uid="{00000000-0005-0000-0000-00009E080000}"/>
    <cellStyle name="Heading2" xfId="2208" xr:uid="{00000000-0005-0000-0000-00009F080000}"/>
    <cellStyle name="Hyperlink_NEGS" xfId="2209" xr:uid="{00000000-0005-0000-0000-0000A0080000}"/>
    <cellStyle name="Input [yellow]" xfId="2210" xr:uid="{00000000-0005-0000-0000-0000A1080000}"/>
    <cellStyle name="Milliers [0]_Arabian Spec" xfId="2211" xr:uid="{00000000-0005-0000-0000-0000A2080000}"/>
    <cellStyle name="Milliers_Arabian Spec" xfId="2212" xr:uid="{00000000-0005-0000-0000-0000A3080000}"/>
    <cellStyle name="Model" xfId="2213" xr:uid="{00000000-0005-0000-0000-0000A4080000}"/>
    <cellStyle name="Mon?aire [0]_Arabian Spec" xfId="2214" xr:uid="{00000000-0005-0000-0000-0000A5080000}"/>
    <cellStyle name="Mon?aire_Arabian Spec" xfId="2215" xr:uid="{00000000-0005-0000-0000-0000A6080000}"/>
    <cellStyle name="no dec" xfId="2216" xr:uid="{00000000-0005-0000-0000-0000A7080000}"/>
    <cellStyle name="Normal - Style1" xfId="2217" xr:uid="{00000000-0005-0000-0000-0000A8080000}"/>
    <cellStyle name="Normal - 유형1" xfId="2218" xr:uid="{00000000-0005-0000-0000-0000A9080000}"/>
    <cellStyle name="Normal_ SG&amp;A Bridge " xfId="2219" xr:uid="{00000000-0005-0000-0000-0000AA080000}"/>
    <cellStyle name="Œ…?æ맖?e [0.00]_laroux" xfId="2220" xr:uid="{00000000-0005-0000-0000-0000AB080000}"/>
    <cellStyle name="Œ…?æ맖?e_laroux" xfId="2221" xr:uid="{00000000-0005-0000-0000-0000AC080000}"/>
    <cellStyle name="oft Excel]_x000d__x000a_Comment=The open=/f lines load custom functions into the Paste Function list._x000d__x000a_Maximized=3_x000d__x000a_AutoFormat=" xfId="2222" xr:uid="{00000000-0005-0000-0000-0000AD080000}"/>
    <cellStyle name="P" xfId="2223" xr:uid="{00000000-0005-0000-0000-0000AE080000}"/>
    <cellStyle name="Percent" xfId="2224" xr:uid="{00000000-0005-0000-0000-0000AF080000}"/>
    <cellStyle name="Percent [2]" xfId="2225" xr:uid="{00000000-0005-0000-0000-0000B0080000}"/>
    <cellStyle name="Percent_2차 견적대비표" xfId="2226" xr:uid="{00000000-0005-0000-0000-0000B1080000}"/>
    <cellStyle name="RevList" xfId="2227" xr:uid="{00000000-0005-0000-0000-0000B2080000}"/>
    <cellStyle name="Standard_laroux" xfId="2228" xr:uid="{00000000-0005-0000-0000-0000B3080000}"/>
    <cellStyle name="subhead" xfId="2229" xr:uid="{00000000-0005-0000-0000-0000B4080000}"/>
    <cellStyle name="Subtotal" xfId="2230" xr:uid="{00000000-0005-0000-0000-0000B5080000}"/>
    <cellStyle name="title [1]" xfId="2231" xr:uid="{00000000-0005-0000-0000-0000B6080000}"/>
    <cellStyle name="title [2]" xfId="2232" xr:uid="{00000000-0005-0000-0000-0000B7080000}"/>
    <cellStyle name="Total" xfId="2233" xr:uid="{00000000-0005-0000-0000-0000B8080000}"/>
    <cellStyle name="UM" xfId="2234" xr:uid="{00000000-0005-0000-0000-0000B9080000}"/>
    <cellStyle name="W?rung [0]_laroux" xfId="2235" xr:uid="{00000000-0005-0000-0000-0000BA080000}"/>
    <cellStyle name="W?rung_laroux" xfId="2236" xr:uid="{00000000-0005-0000-0000-0000BB080000}"/>
    <cellStyle name="パーセント_技計ｾﾝﾀ" xfId="2237" xr:uid="{00000000-0005-0000-0000-0000BC080000}"/>
    <cellStyle name="고정소숫점" xfId="2238" xr:uid="{00000000-0005-0000-0000-0000BD080000}"/>
    <cellStyle name="고정출력1" xfId="2239" xr:uid="{00000000-0005-0000-0000-0000BE080000}"/>
    <cellStyle name="고정출력2" xfId="2240" xr:uid="{00000000-0005-0000-0000-0000BF080000}"/>
    <cellStyle name="날짜" xfId="2241" xr:uid="{00000000-0005-0000-0000-0000C0080000}"/>
    <cellStyle name="내역서" xfId="2242" xr:uid="{00000000-0005-0000-0000-0000C1080000}"/>
    <cellStyle name="달러" xfId="2243" xr:uid="{00000000-0005-0000-0000-0000C2080000}"/>
    <cellStyle name="뒤에 오는 하이퍼링크" xfId="2244" xr:uid="{00000000-0005-0000-0000-0000C3080000}"/>
    <cellStyle name="똿떓죶Ø괻_PRODUCT DETAIL Q1" xfId="2245" xr:uid="{00000000-0005-0000-0000-0000C4080000}"/>
    <cellStyle name="똿뗦먛귟 [0.00]_laroux" xfId="2246" xr:uid="{00000000-0005-0000-0000-0000C5080000}"/>
    <cellStyle name="똿뗦먛귟_laroux" xfId="2247" xr:uid="{00000000-0005-0000-0000-0000C6080000}"/>
    <cellStyle name="묮뎋 [0.00]_PRODUCT DETAIL Q1" xfId="2248" xr:uid="{00000000-0005-0000-0000-0000C7080000}"/>
    <cellStyle name="묮뎋_PRODUCT DETAIL Q1" xfId="2249" xr:uid="{00000000-0005-0000-0000-0000C8080000}"/>
    <cellStyle name="믅됞 [0.00]_laroux" xfId="2250" xr:uid="{00000000-0005-0000-0000-0000C9080000}"/>
    <cellStyle name="믅됞_laroux" xfId="2251" xr:uid="{00000000-0005-0000-0000-0000CA080000}"/>
    <cellStyle name="未定義" xfId="2252" xr:uid="{00000000-0005-0000-0000-0000CB080000}"/>
    <cellStyle name="백 " xfId="2253" xr:uid="{00000000-0005-0000-0000-0000CC080000}"/>
    <cellStyle name="백분율" xfId="2474" builtinId="5"/>
    <cellStyle name="백분율 [0]" xfId="2254" xr:uid="{00000000-0005-0000-0000-0000CE080000}"/>
    <cellStyle name="백분율 [2]" xfId="2255" xr:uid="{00000000-0005-0000-0000-0000CF080000}"/>
    <cellStyle name="백분율 2" xfId="2256" xr:uid="{00000000-0005-0000-0000-0000D0080000}"/>
    <cellStyle name="분수" xfId="2257" xr:uid="{00000000-0005-0000-0000-0000D1080000}"/>
    <cellStyle name="뷭?" xfId="2258" xr:uid="{00000000-0005-0000-0000-0000D2080000}"/>
    <cellStyle name="빨강" xfId="2259" xr:uid="{00000000-0005-0000-0000-0000D3080000}"/>
    <cellStyle name="수량" xfId="2260" xr:uid="{00000000-0005-0000-0000-0000D4080000}"/>
    <cellStyle name="숨기기" xfId="2261" xr:uid="{00000000-0005-0000-0000-0000D5080000}"/>
    <cellStyle name="숫자(R)" xfId="2262" xr:uid="{00000000-0005-0000-0000-0000D6080000}"/>
    <cellStyle name="쉼표 [0]" xfId="2263" builtinId="6"/>
    <cellStyle name="쉼표 [0] 2" xfId="2264" xr:uid="{00000000-0005-0000-0000-0000D8080000}"/>
    <cellStyle name="쉼표 [0] 3" xfId="2265" xr:uid="{00000000-0005-0000-0000-0000D9080000}"/>
    <cellStyle name="스타일 1" xfId="2266" xr:uid="{00000000-0005-0000-0000-0000DA080000}"/>
    <cellStyle name="스타일 10" xfId="2267" xr:uid="{00000000-0005-0000-0000-0000DB080000}"/>
    <cellStyle name="스타일 11" xfId="2268" xr:uid="{00000000-0005-0000-0000-0000DC080000}"/>
    <cellStyle name="스타일 12" xfId="2269" xr:uid="{00000000-0005-0000-0000-0000DD080000}"/>
    <cellStyle name="스타일 13" xfId="2270" xr:uid="{00000000-0005-0000-0000-0000DE080000}"/>
    <cellStyle name="스타일 14" xfId="2271" xr:uid="{00000000-0005-0000-0000-0000DF080000}"/>
    <cellStyle name="스타일 15" xfId="2272" xr:uid="{00000000-0005-0000-0000-0000E0080000}"/>
    <cellStyle name="스타일 16" xfId="2273" xr:uid="{00000000-0005-0000-0000-0000E1080000}"/>
    <cellStyle name="스타일 2" xfId="2274" xr:uid="{00000000-0005-0000-0000-0000E2080000}"/>
    <cellStyle name="스타일 3" xfId="2275" xr:uid="{00000000-0005-0000-0000-0000E3080000}"/>
    <cellStyle name="스타일 4" xfId="2276" xr:uid="{00000000-0005-0000-0000-0000E4080000}"/>
    <cellStyle name="스타일 5" xfId="2277" xr:uid="{00000000-0005-0000-0000-0000E5080000}"/>
    <cellStyle name="스타일 6" xfId="2278" xr:uid="{00000000-0005-0000-0000-0000E6080000}"/>
    <cellStyle name="스타일 7" xfId="2279" xr:uid="{00000000-0005-0000-0000-0000E7080000}"/>
    <cellStyle name="스타일 8" xfId="2280" xr:uid="{00000000-0005-0000-0000-0000E8080000}"/>
    <cellStyle name="스타일 9" xfId="2281" xr:uid="{00000000-0005-0000-0000-0000E9080000}"/>
    <cellStyle name="안건회계법인" xfId="2282" xr:uid="{00000000-0005-0000-0000-0000EA080000}"/>
    <cellStyle name="원" xfId="2283" xr:uid="{00000000-0005-0000-0000-0000EB080000}"/>
    <cellStyle name="유1" xfId="2284" xr:uid="{00000000-0005-0000-0000-0000EC080000}"/>
    <cellStyle name="자리수" xfId="2285" xr:uid="{00000000-0005-0000-0000-0000ED080000}"/>
    <cellStyle name="자리수0" xfId="2286" xr:uid="{00000000-0005-0000-0000-0000EE080000}"/>
    <cellStyle name="쟟" xfId="2287" xr:uid="{00000000-0005-0000-0000-0000EF080000}"/>
    <cellStyle name="제목" xfId="2288" builtinId="15" customBuiltin="1"/>
    <cellStyle name="제목 1(左)" xfId="2289" xr:uid="{00000000-0005-0000-0000-0000F1080000}"/>
    <cellStyle name="제목 1(中)" xfId="2290" xr:uid="{00000000-0005-0000-0000-0000F2080000}"/>
    <cellStyle name="제목 2" xfId="2291" builtinId="17" customBuiltin="1"/>
    <cellStyle name="제목[1 줄]" xfId="2292" xr:uid="{00000000-0005-0000-0000-0000F4080000}"/>
    <cellStyle name="제목[2줄 아래]" xfId="2293" xr:uid="{00000000-0005-0000-0000-0000F5080000}"/>
    <cellStyle name="제목[2줄 위]" xfId="2294" xr:uid="{00000000-0005-0000-0000-0000F6080000}"/>
    <cellStyle name="제목1" xfId="2295" xr:uid="{00000000-0005-0000-0000-0000F7080000}"/>
    <cellStyle name="죃" xfId="2296" xr:uid="{00000000-0005-0000-0000-0000F8080000}"/>
    <cellStyle name="지정되지 않음" xfId="2297" xr:uid="{00000000-0005-0000-0000-0000F9080000}"/>
    <cellStyle name="콤" xfId="2298" xr:uid="{00000000-0005-0000-0000-0000FA080000}"/>
    <cellStyle name="콤? [0]" xfId="2299" xr:uid="{00000000-0005-0000-0000-0000FB080000}"/>
    <cellStyle name="콤_PDI2동 작업지도원실(6월30일견적제출)" xfId="2300" xr:uid="{00000000-0005-0000-0000-0000FC080000}"/>
    <cellStyle name="콤_PDI2동 작업지도원실(6월30일견적제출)_PDI2동 작업지도원실(7월3일투찰견적제출)" xfId="2301" xr:uid="{00000000-0005-0000-0000-0000FD080000}"/>
    <cellStyle name="콤_PDI2동 작업지도원실(6월30일견적제출)_실행가(남양연구소)" xfId="2302" xr:uid="{00000000-0005-0000-0000-0000FE080000}"/>
    <cellStyle name="콤_보세창고증축공사040511김치구" xfId="2303" xr:uid="{00000000-0005-0000-0000-0000FF080000}"/>
    <cellStyle name="콤_보세창고증축공사040511김치구_HT공장 증,개축6월기성청구내역" xfId="2304" xr:uid="{00000000-0005-0000-0000-000000090000}"/>
    <cellStyle name="콤_보세창고증축공사040511김치구_HT공장 증,개축6월기성청구내역_PDI2동 작업지도원실(6월30일견적제출)" xfId="2305" xr:uid="{00000000-0005-0000-0000-000001090000}"/>
    <cellStyle name="콤_보세창고증축공사040511김치구_HT공장 증,개축6월기성청구내역_PDI2동 작업지도원실(6월30일견적제출)_PDI2동 작업지도원실(7월3일투찰견적제출)" xfId="2306" xr:uid="{00000000-0005-0000-0000-000002090000}"/>
    <cellStyle name="콤_보세창고증축공사040511김치구_HT공장 증,개축6월기성청구내역_PDI2동 작업지도원실(6월30일견적제출)_실행가(남양연구소)" xfId="2307" xr:uid="{00000000-0005-0000-0000-000003090000}"/>
    <cellStyle name="콤_보세창고증축공사040511김치구_PDI2동 작업지도원실(6월30일견적제출)" xfId="2308" xr:uid="{00000000-0005-0000-0000-000004090000}"/>
    <cellStyle name="콤_보세창고증축공사040511김치구_PDI2동 작업지도원실(6월30일견적제출)_PDI2동 작업지도원실(7월3일투찰견적제출)" xfId="2309" xr:uid="{00000000-0005-0000-0000-000005090000}"/>
    <cellStyle name="콤_보세창고증축공사040511김치구_PDI2동 작업지도원실(6월30일견적제출)_실행가(남양연구소)" xfId="2310" xr:uid="{00000000-0005-0000-0000-000006090000}"/>
    <cellStyle name="콤_보세창고증축공사040511김치구_도급기성청구을지HT공장6월최종" xfId="2311" xr:uid="{00000000-0005-0000-0000-000007090000}"/>
    <cellStyle name="콤_보세창고증축공사040511김치구_도급기성청구을지HT공장6월최종_PDI2동 작업지도원실(6월30일견적제출)" xfId="2312" xr:uid="{00000000-0005-0000-0000-000008090000}"/>
    <cellStyle name="콤_보세창고증축공사040511김치구_도급기성청구을지HT공장6월최종_PDI2동 작업지도원실(6월30일견적제출)_PDI2동 작업지도원실(7월3일투찰견적제출)" xfId="2313" xr:uid="{00000000-0005-0000-0000-000009090000}"/>
    <cellStyle name="콤_보세창고증축공사040511김치구_도급기성청구을지HT공장6월최종_PDI2동 작업지도원실(6월30일견적제출)_실행가(남양연구소)" xfId="2314" xr:uid="{00000000-0005-0000-0000-00000A090000}"/>
    <cellStyle name="콤_보세창고증축공사040511김치구_보세창고증축공사040511김치구" xfId="2315" xr:uid="{00000000-0005-0000-0000-00000B090000}"/>
    <cellStyle name="콤_보세창고증축공사040511김치구_보세창고증축공사040511김치구_PDI2동 작업지도원실(6월30일견적제출)" xfId="2316" xr:uid="{00000000-0005-0000-0000-00000C090000}"/>
    <cellStyle name="콤_보세창고증축공사040511김치구_보세창고증축공사040511김치구_PDI2동 작업지도원실(6월30일견적제출)_PDI2동 작업지도원실(7월3일투찰견적제출)" xfId="2317" xr:uid="{00000000-0005-0000-0000-00000D090000}"/>
    <cellStyle name="콤_보세창고증축공사040511김치구_보세창고증축공사040511김치구_PDI2동 작업지도원실(6월30일견적제출)_실행가(남양연구소)" xfId="2318" xr:uid="{00000000-0005-0000-0000-00000E090000}"/>
    <cellStyle name="콤_보세창고증축공사040511김치구_주철2공장6월기성청구내역" xfId="2319" xr:uid="{00000000-0005-0000-0000-00000F090000}"/>
    <cellStyle name="콤_보세창고증축공사040511김치구_주철2공장6월기성청구내역_PDI2동 작업지도원실(6월30일견적제출)" xfId="2320" xr:uid="{00000000-0005-0000-0000-000010090000}"/>
    <cellStyle name="콤_보세창고증축공사040511김치구_주철2공장6월기성청구내역_PDI2동 작업지도원실(6월30일견적제출)_PDI2동 작업지도원실(7월3일투찰견적제출)" xfId="2321" xr:uid="{00000000-0005-0000-0000-000011090000}"/>
    <cellStyle name="콤_보세창고증축공사040511김치구_주철2공장6월기성청구내역_PDI2동 작업지도원실(6월30일견적제출)_실행가(남양연구소)" xfId="2322" xr:uid="{00000000-0005-0000-0000-000012090000}"/>
    <cellStyle name="콤_수출선적센타식당증개축공사도급내역서" xfId="2323" xr:uid="{00000000-0005-0000-0000-000013090000}"/>
    <cellStyle name="콤_수출선적센타식당증개축공사도급내역서_PDI2동 작업지도원실(6월30일견적제출)" xfId="2324" xr:uid="{00000000-0005-0000-0000-000014090000}"/>
    <cellStyle name="콤_수출선적센타식당증개축공사도급내역서_PDI2동 작업지도원실(6월30일견적제출)_PDI2동 작업지도원실(7월3일투찰견적제출)" xfId="2325" xr:uid="{00000000-0005-0000-0000-000015090000}"/>
    <cellStyle name="콤_수출선적센타식당증개축공사도급내역서_PDI2동 작업지도원실(6월30일견적제출)_실행가(남양연구소)" xfId="2326" xr:uid="{00000000-0005-0000-0000-000016090000}"/>
    <cellStyle name="콤_총무5월7일제관" xfId="2327" xr:uid="{00000000-0005-0000-0000-000017090000}"/>
    <cellStyle name="콤_총무5월7일제관_HT공장 증,개축6월기성청구내역" xfId="2328" xr:uid="{00000000-0005-0000-0000-000018090000}"/>
    <cellStyle name="콤_총무5월7일제관_HT공장 증,개축6월기성청구내역_PDI2동 작업지도원실(6월30일견적제출)" xfId="2329" xr:uid="{00000000-0005-0000-0000-000019090000}"/>
    <cellStyle name="콤_총무5월7일제관_HT공장 증,개축6월기성청구내역_PDI2동 작업지도원실(6월30일견적제출)_PDI2동 작업지도원실(7월3일투찰견적제출)" xfId="2330" xr:uid="{00000000-0005-0000-0000-00001A090000}"/>
    <cellStyle name="콤_총무5월7일제관_HT공장 증,개축6월기성청구내역_PDI2동 작업지도원실(6월30일견적제출)_실행가(남양연구소)" xfId="2331" xr:uid="{00000000-0005-0000-0000-00001B090000}"/>
    <cellStyle name="콤_총무5월7일제관_PDI2동 작업지도원실(6월30일견적제출)" xfId="2332" xr:uid="{00000000-0005-0000-0000-00001C090000}"/>
    <cellStyle name="콤_총무5월7일제관_PDI2동 작업지도원실(6월30일견적제출)_PDI2동 작업지도원실(7월3일투찰견적제출)" xfId="2333" xr:uid="{00000000-0005-0000-0000-00001D090000}"/>
    <cellStyle name="콤_총무5월7일제관_PDI2동 작업지도원실(6월30일견적제출)_실행가(남양연구소)" xfId="2334" xr:uid="{00000000-0005-0000-0000-00001E090000}"/>
    <cellStyle name="콤_총무5월7일제관_도급기성청구을지HT공장6월최종" xfId="2335" xr:uid="{00000000-0005-0000-0000-00001F090000}"/>
    <cellStyle name="콤_총무5월7일제관_도급기성청구을지HT공장6월최종_PDI2동 작업지도원실(6월30일견적제출)" xfId="2336" xr:uid="{00000000-0005-0000-0000-000020090000}"/>
    <cellStyle name="콤_총무5월7일제관_도급기성청구을지HT공장6월최종_PDI2동 작업지도원실(6월30일견적제출)_PDI2동 작업지도원실(7월3일투찰견적제출)" xfId="2337" xr:uid="{00000000-0005-0000-0000-000021090000}"/>
    <cellStyle name="콤_총무5월7일제관_도급기성청구을지HT공장6월최종_PDI2동 작업지도원실(6월30일견적제출)_실행가(남양연구소)" xfId="2338" xr:uid="{00000000-0005-0000-0000-000022090000}"/>
    <cellStyle name="콤_총무5월7일제관_보세창고증축공사040511김치구" xfId="2339" xr:uid="{00000000-0005-0000-0000-000023090000}"/>
    <cellStyle name="콤_총무5월7일제관_보세창고증축공사040511김치구_PDI2동 작업지도원실(6월30일견적제출)" xfId="2340" xr:uid="{00000000-0005-0000-0000-000024090000}"/>
    <cellStyle name="콤_총무5월7일제관_보세창고증축공사040511김치구_PDI2동 작업지도원실(6월30일견적제출)_PDI2동 작업지도원실(7월3일투찰견적제출)" xfId="2341" xr:uid="{00000000-0005-0000-0000-000025090000}"/>
    <cellStyle name="콤_총무5월7일제관_보세창고증축공사040511김치구_PDI2동 작업지도원실(6월30일견적제출)_실행가(남양연구소)" xfId="2342" xr:uid="{00000000-0005-0000-0000-000026090000}"/>
    <cellStyle name="콤_총무5월7일제관_주철2공장6월기성청구내역" xfId="2343" xr:uid="{00000000-0005-0000-0000-000027090000}"/>
    <cellStyle name="콤_총무5월7일제관_주철2공장6월기성청구내역_PDI2동 작업지도원실(6월30일견적제출)" xfId="2344" xr:uid="{00000000-0005-0000-0000-000028090000}"/>
    <cellStyle name="콤_총무5월7일제관_주철2공장6월기성청구내역_PDI2동 작업지도원실(6월30일견적제출)_PDI2동 작업지도원실(7월3일투찰견적제출)" xfId="2345" xr:uid="{00000000-0005-0000-0000-000029090000}"/>
    <cellStyle name="콤_총무5월7일제관_주철2공장6월기성청구내역_PDI2동 작업지도원실(6월30일견적제출)_실행가(남양연구소)" xfId="2346" xr:uid="{00000000-0005-0000-0000-00002A090000}"/>
    <cellStyle name="콤마 [" xfId="2347" xr:uid="{00000000-0005-0000-0000-00002B090000}"/>
    <cellStyle name="콤마 [0]" xfId="2348" xr:uid="{00000000-0005-0000-0000-00002C090000}"/>
    <cellStyle name="콤마 [0]/원" xfId="2349" xr:uid="{00000000-0005-0000-0000-00002D090000}"/>
    <cellStyle name="콤마 [0]_  종  합  " xfId="2350" xr:uid="{00000000-0005-0000-0000-00002E090000}"/>
    <cellStyle name="콤마 [2]" xfId="2351" xr:uid="{00000000-0005-0000-0000-00002F090000}"/>
    <cellStyle name="콤마[ ]" xfId="2352" xr:uid="{00000000-0005-0000-0000-000030090000}"/>
    <cellStyle name="콤마[*]" xfId="2353" xr:uid="{00000000-0005-0000-0000-000031090000}"/>
    <cellStyle name="콤마[.]" xfId="2354" xr:uid="{00000000-0005-0000-0000-000032090000}"/>
    <cellStyle name="콤마[0]" xfId="2355" xr:uid="{00000000-0005-0000-0000-000033090000}"/>
    <cellStyle name="콤마_  종  합  " xfId="2356" xr:uid="{00000000-0005-0000-0000-000034090000}"/>
    <cellStyle name="통" xfId="2357" xr:uid="{00000000-0005-0000-0000-000035090000}"/>
    <cellStyle name="통_PDI2동 작업지도원실(6월30일견적제출)" xfId="2358" xr:uid="{00000000-0005-0000-0000-000036090000}"/>
    <cellStyle name="통_PDI2동 작업지도원실(6월30일견적제출)_PDI2동 작업지도원실(7월3일투찰견적제출)" xfId="2359" xr:uid="{00000000-0005-0000-0000-000037090000}"/>
    <cellStyle name="통_PDI2동 작업지도원실(6월30일견적제출)_실행가(남양연구소)" xfId="2360" xr:uid="{00000000-0005-0000-0000-000038090000}"/>
    <cellStyle name="통_보세창고증축공사040511김치구" xfId="2361" xr:uid="{00000000-0005-0000-0000-000039090000}"/>
    <cellStyle name="통_보세창고증축공사040511김치구_HT공장 증,개축6월기성청구내역" xfId="2362" xr:uid="{00000000-0005-0000-0000-00003A090000}"/>
    <cellStyle name="통_보세창고증축공사040511김치구_HT공장 증,개축6월기성청구내역_PDI2동 작업지도원실(6월30일견적제출)" xfId="2363" xr:uid="{00000000-0005-0000-0000-00003B090000}"/>
    <cellStyle name="통_보세창고증축공사040511김치구_HT공장 증,개축6월기성청구내역_PDI2동 작업지도원실(6월30일견적제출)_PDI2동 작업지도원실(7월3일투찰견적제출)" xfId="2364" xr:uid="{00000000-0005-0000-0000-00003C090000}"/>
    <cellStyle name="통_보세창고증축공사040511김치구_HT공장 증,개축6월기성청구내역_PDI2동 작업지도원실(6월30일견적제출)_실행가(남양연구소)" xfId="2365" xr:uid="{00000000-0005-0000-0000-00003D090000}"/>
    <cellStyle name="통_보세창고증축공사040511김치구_PDI2동 작업지도원실(6월30일견적제출)" xfId="2366" xr:uid="{00000000-0005-0000-0000-00003E090000}"/>
    <cellStyle name="통_보세창고증축공사040511김치구_PDI2동 작업지도원실(6월30일견적제출)_PDI2동 작업지도원실(7월3일투찰견적제출)" xfId="2367" xr:uid="{00000000-0005-0000-0000-00003F090000}"/>
    <cellStyle name="통_보세창고증축공사040511김치구_PDI2동 작업지도원실(6월30일견적제출)_실행가(남양연구소)" xfId="2368" xr:uid="{00000000-0005-0000-0000-000040090000}"/>
    <cellStyle name="통_보세창고증축공사040511김치구_도급기성청구을지HT공장6월최종" xfId="2369" xr:uid="{00000000-0005-0000-0000-000041090000}"/>
    <cellStyle name="통_보세창고증축공사040511김치구_도급기성청구을지HT공장6월최종_PDI2동 작업지도원실(6월30일견적제출)" xfId="2370" xr:uid="{00000000-0005-0000-0000-000042090000}"/>
    <cellStyle name="통_보세창고증축공사040511김치구_도급기성청구을지HT공장6월최종_PDI2동 작업지도원실(6월30일견적제출)_PDI2동 작업지도원실(7월3일투찰견적제출)" xfId="2371" xr:uid="{00000000-0005-0000-0000-000043090000}"/>
    <cellStyle name="통_보세창고증축공사040511김치구_도급기성청구을지HT공장6월최종_PDI2동 작업지도원실(6월30일견적제출)_실행가(남양연구소)" xfId="2372" xr:uid="{00000000-0005-0000-0000-000044090000}"/>
    <cellStyle name="통_보세창고증축공사040511김치구_보세창고증축공사040511김치구" xfId="2373" xr:uid="{00000000-0005-0000-0000-000045090000}"/>
    <cellStyle name="통_보세창고증축공사040511김치구_보세창고증축공사040511김치구_PDI2동 작업지도원실(6월30일견적제출)" xfId="2374" xr:uid="{00000000-0005-0000-0000-000046090000}"/>
    <cellStyle name="통_보세창고증축공사040511김치구_보세창고증축공사040511김치구_PDI2동 작업지도원실(6월30일견적제출)_PDI2동 작업지도원실(7월3일투찰견적제출)" xfId="2375" xr:uid="{00000000-0005-0000-0000-000047090000}"/>
    <cellStyle name="통_보세창고증축공사040511김치구_보세창고증축공사040511김치구_PDI2동 작업지도원실(6월30일견적제출)_실행가(남양연구소)" xfId="2376" xr:uid="{00000000-0005-0000-0000-000048090000}"/>
    <cellStyle name="통_보세창고증축공사040511김치구_주철2공장6월기성청구내역" xfId="2377" xr:uid="{00000000-0005-0000-0000-000049090000}"/>
    <cellStyle name="통_보세창고증축공사040511김치구_주철2공장6월기성청구내역_PDI2동 작업지도원실(6월30일견적제출)" xfId="2378" xr:uid="{00000000-0005-0000-0000-00004A090000}"/>
    <cellStyle name="통_보세창고증축공사040511김치구_주철2공장6월기성청구내역_PDI2동 작업지도원실(6월30일견적제출)_PDI2동 작업지도원실(7월3일투찰견적제출)" xfId="2379" xr:uid="{00000000-0005-0000-0000-00004B090000}"/>
    <cellStyle name="통_보세창고증축공사040511김치구_주철2공장6월기성청구내역_PDI2동 작업지도원실(6월30일견적제출)_실행가(남양연구소)" xfId="2380" xr:uid="{00000000-0005-0000-0000-00004C090000}"/>
    <cellStyle name="통_수출선적센타식당증개축공사도급내역서" xfId="2381" xr:uid="{00000000-0005-0000-0000-00004D090000}"/>
    <cellStyle name="통_수출선적센타식당증개축공사도급내역서_PDI2동 작업지도원실(6월30일견적제출)" xfId="2382" xr:uid="{00000000-0005-0000-0000-00004E090000}"/>
    <cellStyle name="통_수출선적센타식당증개축공사도급내역서_PDI2동 작업지도원실(6월30일견적제출)_PDI2동 작업지도원실(7월3일투찰견적제출)" xfId="2383" xr:uid="{00000000-0005-0000-0000-00004F090000}"/>
    <cellStyle name="통_수출선적센타식당증개축공사도급내역서_PDI2동 작업지도원실(6월30일견적제출)_실행가(남양연구소)" xfId="2384" xr:uid="{00000000-0005-0000-0000-000050090000}"/>
    <cellStyle name="통_총무5월7일제관" xfId="2385" xr:uid="{00000000-0005-0000-0000-000051090000}"/>
    <cellStyle name="통_총무5월7일제관_HT공장 증,개축6월기성청구내역" xfId="2386" xr:uid="{00000000-0005-0000-0000-000052090000}"/>
    <cellStyle name="통_총무5월7일제관_HT공장 증,개축6월기성청구내역_PDI2동 작업지도원실(6월30일견적제출)" xfId="2387" xr:uid="{00000000-0005-0000-0000-000053090000}"/>
    <cellStyle name="통_총무5월7일제관_HT공장 증,개축6월기성청구내역_PDI2동 작업지도원실(6월30일견적제출)_PDI2동 작업지도원실(7월3일투찰견적제출)" xfId="2388" xr:uid="{00000000-0005-0000-0000-000054090000}"/>
    <cellStyle name="통_총무5월7일제관_HT공장 증,개축6월기성청구내역_PDI2동 작업지도원실(6월30일견적제출)_실행가(남양연구소)" xfId="2389" xr:uid="{00000000-0005-0000-0000-000055090000}"/>
    <cellStyle name="통_총무5월7일제관_PDI2동 작업지도원실(6월30일견적제출)" xfId="2390" xr:uid="{00000000-0005-0000-0000-000056090000}"/>
    <cellStyle name="통_총무5월7일제관_PDI2동 작업지도원실(6월30일견적제출)_PDI2동 작업지도원실(7월3일투찰견적제출)" xfId="2391" xr:uid="{00000000-0005-0000-0000-000057090000}"/>
    <cellStyle name="통_총무5월7일제관_PDI2동 작업지도원실(6월30일견적제출)_실행가(남양연구소)" xfId="2392" xr:uid="{00000000-0005-0000-0000-000058090000}"/>
    <cellStyle name="통_총무5월7일제관_도급기성청구을지HT공장6월최종" xfId="2393" xr:uid="{00000000-0005-0000-0000-000059090000}"/>
    <cellStyle name="통_총무5월7일제관_도급기성청구을지HT공장6월최종_PDI2동 작업지도원실(6월30일견적제출)" xfId="2394" xr:uid="{00000000-0005-0000-0000-00005A090000}"/>
    <cellStyle name="통_총무5월7일제관_도급기성청구을지HT공장6월최종_PDI2동 작업지도원실(6월30일견적제출)_PDI2동 작업지도원실(7월3일투찰견적제출)" xfId="2395" xr:uid="{00000000-0005-0000-0000-00005B090000}"/>
    <cellStyle name="통_총무5월7일제관_도급기성청구을지HT공장6월최종_PDI2동 작업지도원실(6월30일견적제출)_실행가(남양연구소)" xfId="2396" xr:uid="{00000000-0005-0000-0000-00005C090000}"/>
    <cellStyle name="통_총무5월7일제관_보세창고증축공사040511김치구" xfId="2397" xr:uid="{00000000-0005-0000-0000-00005D090000}"/>
    <cellStyle name="통_총무5월7일제관_보세창고증축공사040511김치구_PDI2동 작업지도원실(6월30일견적제출)" xfId="2398" xr:uid="{00000000-0005-0000-0000-00005E090000}"/>
    <cellStyle name="통_총무5월7일제관_보세창고증축공사040511김치구_PDI2동 작업지도원실(6월30일견적제출)_PDI2동 작업지도원실(7월3일투찰견적제출)" xfId="2399" xr:uid="{00000000-0005-0000-0000-00005F090000}"/>
    <cellStyle name="통_총무5월7일제관_보세창고증축공사040511김치구_PDI2동 작업지도원실(6월30일견적제출)_실행가(남양연구소)" xfId="2400" xr:uid="{00000000-0005-0000-0000-000060090000}"/>
    <cellStyle name="통_총무5월7일제관_주철2공장6월기성청구내역" xfId="2401" xr:uid="{00000000-0005-0000-0000-000061090000}"/>
    <cellStyle name="통_총무5월7일제관_주철2공장6월기성청구내역_PDI2동 작업지도원실(6월30일견적제출)" xfId="2402" xr:uid="{00000000-0005-0000-0000-000062090000}"/>
    <cellStyle name="통_총무5월7일제관_주철2공장6월기성청구내역_PDI2동 작업지도원실(6월30일견적제출)_PDI2동 작업지도원실(7월3일투찰견적제출)" xfId="2403" xr:uid="{00000000-0005-0000-0000-000063090000}"/>
    <cellStyle name="통_총무5월7일제관_주철2공장6월기성청구내역_PDI2동 작업지도원실(6월30일견적제출)_실행가(남양연구소)" xfId="2404" xr:uid="{00000000-0005-0000-0000-000064090000}"/>
    <cellStyle name="통화 [" xfId="2405" xr:uid="{00000000-0005-0000-0000-000065090000}"/>
    <cellStyle name="通貨 [0.00]_laroux" xfId="2406" xr:uid="{00000000-0005-0000-0000-000066090000}"/>
    <cellStyle name="通貨_laroux" xfId="2407" xr:uid="{00000000-0005-0000-0000-000067090000}"/>
    <cellStyle name="퍼센트" xfId="2408" xr:uid="{00000000-0005-0000-0000-000068090000}"/>
    <cellStyle name="표" xfId="2409" xr:uid="{00000000-0005-0000-0000-000069090000}"/>
    <cellStyle name="표_PDI2동 작업지도원실(6월30일견적제출)" xfId="2410" xr:uid="{00000000-0005-0000-0000-00006A090000}"/>
    <cellStyle name="표_PDI2동 작업지도원실(6월30일견적제출)_PDI2동 작업지도원실(7월3일투찰견적제출)" xfId="2411" xr:uid="{00000000-0005-0000-0000-00006B090000}"/>
    <cellStyle name="표_PDI2동 작업지도원실(6월30일견적제출)_실행가(남양연구소)" xfId="2412" xr:uid="{00000000-0005-0000-0000-00006C090000}"/>
    <cellStyle name="표_보세창고증축공사040511김치구" xfId="2413" xr:uid="{00000000-0005-0000-0000-00006D090000}"/>
    <cellStyle name="표_보세창고증축공사040511김치구_HT공장 증,개축6월기성청구내역" xfId="2414" xr:uid="{00000000-0005-0000-0000-00006E090000}"/>
    <cellStyle name="표_보세창고증축공사040511김치구_HT공장 증,개축6월기성청구내역_PDI2동 작업지도원실(6월30일견적제출)" xfId="2415" xr:uid="{00000000-0005-0000-0000-00006F090000}"/>
    <cellStyle name="표_보세창고증축공사040511김치구_HT공장 증,개축6월기성청구내역_PDI2동 작업지도원실(6월30일견적제출)_PDI2동 작업지도원실(7월3일투찰견적제출)" xfId="2416" xr:uid="{00000000-0005-0000-0000-000070090000}"/>
    <cellStyle name="표_보세창고증축공사040511김치구_HT공장 증,개축6월기성청구내역_PDI2동 작업지도원실(6월30일견적제출)_실행가(남양연구소)" xfId="2417" xr:uid="{00000000-0005-0000-0000-000071090000}"/>
    <cellStyle name="표_보세창고증축공사040511김치구_PDI2동 작업지도원실(6월30일견적제출)" xfId="2418" xr:uid="{00000000-0005-0000-0000-000072090000}"/>
    <cellStyle name="표_보세창고증축공사040511김치구_PDI2동 작업지도원실(6월30일견적제출)_PDI2동 작업지도원실(7월3일투찰견적제출)" xfId="2419" xr:uid="{00000000-0005-0000-0000-000073090000}"/>
    <cellStyle name="표_보세창고증축공사040511김치구_PDI2동 작업지도원실(6월30일견적제출)_실행가(남양연구소)" xfId="2420" xr:uid="{00000000-0005-0000-0000-000074090000}"/>
    <cellStyle name="표_보세창고증축공사040511김치구_도급기성청구을지HT공장6월최종" xfId="2421" xr:uid="{00000000-0005-0000-0000-000075090000}"/>
    <cellStyle name="표_보세창고증축공사040511김치구_도급기성청구을지HT공장6월최종_PDI2동 작업지도원실(6월30일견적제출)" xfId="2422" xr:uid="{00000000-0005-0000-0000-000076090000}"/>
    <cellStyle name="표_보세창고증축공사040511김치구_도급기성청구을지HT공장6월최종_PDI2동 작업지도원실(6월30일견적제출)_PDI2동 작업지도원실(7월3일투찰견적제출)" xfId="2423" xr:uid="{00000000-0005-0000-0000-000077090000}"/>
    <cellStyle name="표_보세창고증축공사040511김치구_도급기성청구을지HT공장6월최종_PDI2동 작업지도원실(6월30일견적제출)_실행가(남양연구소)" xfId="2424" xr:uid="{00000000-0005-0000-0000-000078090000}"/>
    <cellStyle name="표_보세창고증축공사040511김치구_보세창고증축공사040511김치구" xfId="2425" xr:uid="{00000000-0005-0000-0000-000079090000}"/>
    <cellStyle name="표_보세창고증축공사040511김치구_보세창고증축공사040511김치구_PDI2동 작업지도원실(6월30일견적제출)" xfId="2426" xr:uid="{00000000-0005-0000-0000-00007A090000}"/>
    <cellStyle name="표_보세창고증축공사040511김치구_보세창고증축공사040511김치구_PDI2동 작업지도원실(6월30일견적제출)_PDI2동 작업지도원실(7월3일투찰견적제출)" xfId="2427" xr:uid="{00000000-0005-0000-0000-00007B090000}"/>
    <cellStyle name="표_보세창고증축공사040511김치구_보세창고증축공사040511김치구_PDI2동 작업지도원실(6월30일견적제출)_실행가(남양연구소)" xfId="2428" xr:uid="{00000000-0005-0000-0000-00007C090000}"/>
    <cellStyle name="표_보세창고증축공사040511김치구_주철2공장6월기성청구내역" xfId="2429" xr:uid="{00000000-0005-0000-0000-00007D090000}"/>
    <cellStyle name="표_보세창고증축공사040511김치구_주철2공장6월기성청구내역_PDI2동 작업지도원실(6월30일견적제출)" xfId="2430" xr:uid="{00000000-0005-0000-0000-00007E090000}"/>
    <cellStyle name="표_보세창고증축공사040511김치구_주철2공장6월기성청구내역_PDI2동 작업지도원실(6월30일견적제출)_PDI2동 작업지도원실(7월3일투찰견적제출)" xfId="2431" xr:uid="{00000000-0005-0000-0000-00007F090000}"/>
    <cellStyle name="표_보세창고증축공사040511김치구_주철2공장6월기성청구내역_PDI2동 작업지도원실(6월30일견적제출)_실행가(남양연구소)" xfId="2432" xr:uid="{00000000-0005-0000-0000-000080090000}"/>
    <cellStyle name="표_수출선적센타식당증개축공사도급내역서" xfId="2433" xr:uid="{00000000-0005-0000-0000-000081090000}"/>
    <cellStyle name="표_수출선적센타식당증개축공사도급내역서_PDI2동 작업지도원실(6월30일견적제출)" xfId="2434" xr:uid="{00000000-0005-0000-0000-000082090000}"/>
    <cellStyle name="표_수출선적센타식당증개축공사도급내역서_PDI2동 작업지도원실(6월30일견적제출)_PDI2동 작업지도원실(7월3일투찰견적제출)" xfId="2435" xr:uid="{00000000-0005-0000-0000-000083090000}"/>
    <cellStyle name="표_수출선적센타식당증개축공사도급내역서_PDI2동 작업지도원실(6월30일견적제출)_실행가(남양연구소)" xfId="2436" xr:uid="{00000000-0005-0000-0000-000084090000}"/>
    <cellStyle name="표_총무5월7일제관" xfId="2437" xr:uid="{00000000-0005-0000-0000-000085090000}"/>
    <cellStyle name="표_총무5월7일제관_HT공장 증,개축6월기성청구내역" xfId="2438" xr:uid="{00000000-0005-0000-0000-000086090000}"/>
    <cellStyle name="표_총무5월7일제관_HT공장 증,개축6월기성청구내역_PDI2동 작업지도원실(6월30일견적제출)" xfId="2439" xr:uid="{00000000-0005-0000-0000-000087090000}"/>
    <cellStyle name="표_총무5월7일제관_HT공장 증,개축6월기성청구내역_PDI2동 작업지도원실(6월30일견적제출)_PDI2동 작업지도원실(7월3일투찰견적제출)" xfId="2440" xr:uid="{00000000-0005-0000-0000-000088090000}"/>
    <cellStyle name="표_총무5월7일제관_HT공장 증,개축6월기성청구내역_PDI2동 작업지도원실(6월30일견적제출)_실행가(남양연구소)" xfId="2441" xr:uid="{00000000-0005-0000-0000-000089090000}"/>
    <cellStyle name="표_총무5월7일제관_PDI2동 작업지도원실(6월30일견적제출)" xfId="2442" xr:uid="{00000000-0005-0000-0000-00008A090000}"/>
    <cellStyle name="표_총무5월7일제관_PDI2동 작업지도원실(6월30일견적제출)_PDI2동 작업지도원실(7월3일투찰견적제출)" xfId="2443" xr:uid="{00000000-0005-0000-0000-00008B090000}"/>
    <cellStyle name="표_총무5월7일제관_PDI2동 작업지도원실(6월30일견적제출)_실행가(남양연구소)" xfId="2444" xr:uid="{00000000-0005-0000-0000-00008C090000}"/>
    <cellStyle name="표_총무5월7일제관_도급기성청구을지HT공장6월최종" xfId="2445" xr:uid="{00000000-0005-0000-0000-00008D090000}"/>
    <cellStyle name="표_총무5월7일제관_도급기성청구을지HT공장6월최종_PDI2동 작업지도원실(6월30일견적제출)" xfId="2446" xr:uid="{00000000-0005-0000-0000-00008E090000}"/>
    <cellStyle name="표_총무5월7일제관_도급기성청구을지HT공장6월최종_PDI2동 작업지도원실(6월30일견적제출)_PDI2동 작업지도원실(7월3일투찰견적제출)" xfId="2447" xr:uid="{00000000-0005-0000-0000-00008F090000}"/>
    <cellStyle name="표_총무5월7일제관_도급기성청구을지HT공장6월최종_PDI2동 작업지도원실(6월30일견적제출)_실행가(남양연구소)" xfId="2448" xr:uid="{00000000-0005-0000-0000-000090090000}"/>
    <cellStyle name="표_총무5월7일제관_보세창고증축공사040511김치구" xfId="2449" xr:uid="{00000000-0005-0000-0000-000091090000}"/>
    <cellStyle name="표_총무5월7일제관_보세창고증축공사040511김치구_PDI2동 작업지도원실(6월30일견적제출)" xfId="2450" xr:uid="{00000000-0005-0000-0000-000092090000}"/>
    <cellStyle name="표_총무5월7일제관_보세창고증축공사040511김치구_PDI2동 작업지도원실(6월30일견적제출)_PDI2동 작업지도원실(7월3일투찰견적제출)" xfId="2451" xr:uid="{00000000-0005-0000-0000-000093090000}"/>
    <cellStyle name="표_총무5월7일제관_보세창고증축공사040511김치구_PDI2동 작업지도원실(6월30일견적제출)_실행가(남양연구소)" xfId="2452" xr:uid="{00000000-0005-0000-0000-000094090000}"/>
    <cellStyle name="표_총무5월7일제관_주철2공장6월기성청구내역" xfId="2453" xr:uid="{00000000-0005-0000-0000-000095090000}"/>
    <cellStyle name="표_총무5월7일제관_주철2공장6월기성청구내역_PDI2동 작업지도원실(6월30일견적제출)" xfId="2454" xr:uid="{00000000-0005-0000-0000-000096090000}"/>
    <cellStyle name="표_총무5월7일제관_주철2공장6월기성청구내역_PDI2동 작업지도원실(6월30일견적제출)_PDI2동 작업지도원실(7월3일투찰견적제출)" xfId="2455" xr:uid="{00000000-0005-0000-0000-000097090000}"/>
    <cellStyle name="표_총무5월7일제관_주철2공장6월기성청구내역_PDI2동 작업지도원실(6월30일견적제출)_실행가(남양연구소)" xfId="2456" xr:uid="{00000000-0005-0000-0000-000098090000}"/>
    <cellStyle name="표머릿글(上)" xfId="2457" xr:uid="{00000000-0005-0000-0000-000099090000}"/>
    <cellStyle name="표머릿글(中)" xfId="2458" xr:uid="{00000000-0005-0000-0000-00009A090000}"/>
    <cellStyle name="표머릿글(下)" xfId="2459" xr:uid="{00000000-0005-0000-0000-00009B090000}"/>
    <cellStyle name="표준" xfId="0" builtinId="0"/>
    <cellStyle name="표준 2" xfId="2460" xr:uid="{00000000-0005-0000-0000-00009D090000}"/>
    <cellStyle name="표준 2 2" xfId="2475" xr:uid="{00000000-0005-0000-0000-00009E090000}"/>
    <cellStyle name="표준 3" xfId="2461" xr:uid="{00000000-0005-0000-0000-00009F090000}"/>
    <cellStyle name="표준 4" xfId="2462" xr:uid="{00000000-0005-0000-0000-0000A0090000}"/>
    <cellStyle name="표준 5" xfId="2463" xr:uid="{00000000-0005-0000-0000-0000A1090000}"/>
    <cellStyle name="표준 6" xfId="2464" xr:uid="{00000000-0005-0000-0000-0000A2090000}"/>
    <cellStyle name="標準_ ｹ-ﾌﾞﾙ物量(B)" xfId="2465" xr:uid="{00000000-0005-0000-0000-0000A3090000}"/>
    <cellStyle name="표준_09년 건별공사(익산사옥 지하 주차장 크랙보수 및 에폭시 도장공사)(1)" xfId="2466" xr:uid="{00000000-0005-0000-0000-0000A4090000}"/>
    <cellStyle name="표준_수량산출서(총괄)" xfId="2467" xr:uid="{00000000-0005-0000-0000-0000A5090000}"/>
    <cellStyle name="합산" xfId="2468" xr:uid="{00000000-0005-0000-0000-0000A6090000}"/>
    <cellStyle name="桁区切り [0.00]_laroux" xfId="2469" xr:uid="{00000000-0005-0000-0000-0000A7090000}"/>
    <cellStyle name="桁区切り_laroux" xfId="2470" xr:uid="{00000000-0005-0000-0000-0000A8090000}"/>
    <cellStyle name="화폐기호" xfId="2471" xr:uid="{00000000-0005-0000-0000-0000A9090000}"/>
    <cellStyle name="화폐기호0" xfId="2472" xr:uid="{00000000-0005-0000-0000-0000AA090000}"/>
    <cellStyle name="ㅣ" xfId="2473" xr:uid="{00000000-0005-0000-0000-0000AB090000}"/>
  </cellStyles>
  <dxfs count="0"/>
  <tableStyles count="0" defaultTableStyle="TableStyleMedium9" defaultPivotStyle="PivotStyleLight16"/>
  <colors>
    <mruColors>
      <color rgb="FF0000FF"/>
      <color rgb="FF0033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6" Type="http://schemas.openxmlformats.org/officeDocument/2006/relationships/externalLink" Target="externalLinks/externalLink11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28" Type="http://schemas.openxmlformats.org/officeDocument/2006/relationships/externalLink" Target="externalLinks/externalLink123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externalLink" Target="externalLinks/externalLink113.xml"/><Relationship Id="rId134" Type="http://schemas.openxmlformats.org/officeDocument/2006/relationships/theme" Target="theme/theme1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124" Type="http://schemas.openxmlformats.org/officeDocument/2006/relationships/externalLink" Target="externalLinks/externalLink119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styles" Target="styles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sharedStrings" Target="sharedStrings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calcChain" Target="calcChain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10</xdr:row>
      <xdr:rowOff>22411</xdr:rowOff>
    </xdr:from>
    <xdr:to>
      <xdr:col>4</xdr:col>
      <xdr:colOff>705787</xdr:colOff>
      <xdr:row>20</xdr:row>
      <xdr:rowOff>5117</xdr:rowOff>
    </xdr:to>
    <xdr:pic>
      <xdr:nvPicPr>
        <xdr:cNvPr id="6" name="그림 5" descr="SDC10890.JPG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735" y="2465293"/>
          <a:ext cx="3260728" cy="244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190501</xdr:colOff>
      <xdr:row>10</xdr:row>
      <xdr:rowOff>11205</xdr:rowOff>
    </xdr:from>
    <xdr:to>
      <xdr:col>9</xdr:col>
      <xdr:colOff>696544</xdr:colOff>
      <xdr:row>19</xdr:row>
      <xdr:rowOff>240440</xdr:rowOff>
    </xdr:to>
    <xdr:pic>
      <xdr:nvPicPr>
        <xdr:cNvPr id="7" name="그림 6" descr="SDC11145.JPG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8089" y="2454087"/>
          <a:ext cx="3262690" cy="244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212914</xdr:colOff>
      <xdr:row>24</xdr:row>
      <xdr:rowOff>22411</xdr:rowOff>
    </xdr:from>
    <xdr:to>
      <xdr:col>4</xdr:col>
      <xdr:colOff>716994</xdr:colOff>
      <xdr:row>34</xdr:row>
      <xdr:rowOff>5117</xdr:rowOff>
    </xdr:to>
    <xdr:pic>
      <xdr:nvPicPr>
        <xdr:cNvPr id="8" name="그림 7" descr="SDC11182.JPG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43" y="5916705"/>
          <a:ext cx="3260727" cy="244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201708</xdr:colOff>
      <xdr:row>24</xdr:row>
      <xdr:rowOff>22412</xdr:rowOff>
    </xdr:from>
    <xdr:to>
      <xdr:col>9</xdr:col>
      <xdr:colOff>694722</xdr:colOff>
      <xdr:row>34</xdr:row>
      <xdr:rowOff>5118</xdr:rowOff>
    </xdr:to>
    <xdr:pic>
      <xdr:nvPicPr>
        <xdr:cNvPr id="9" name="그림 8" descr="SDC11184.JPG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9296" y="5916706"/>
          <a:ext cx="3249661" cy="244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224119</xdr:colOff>
      <xdr:row>18</xdr:row>
      <xdr:rowOff>134470</xdr:rowOff>
    </xdr:from>
    <xdr:to>
      <xdr:col>3</xdr:col>
      <xdr:colOff>459441</xdr:colOff>
      <xdr:row>19</xdr:row>
      <xdr:rowOff>134471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2117913" y="4549588"/>
          <a:ext cx="235322" cy="2465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800" b="1"/>
            <a:t>A</a:t>
          </a:r>
          <a:endParaRPr lang="ko-KR" altLang="en-US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soo\&#47196;&#52972;%20&#46356;&#49828;&#53356;%20(c)\ony\&#51109;&#44592;&#44228;&#54925;\&#54032;&#47588;&#49892;&#51201;\&#51109;&#44592;&#44228;&#54925;\&#54032;&#47588;&#49892;&#51201;\&#49345;&#54032;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Downloads\99&#49324;&#50629;\COST\&#51060;&#44305;&#44592;\INVEST\CCC\97&#45380;\97&#45380;&#49892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Downloads\My%20Documents\&#54924;&#44228;\2001&#45380;&#49324;&#50629;&#44228;&#54925;(&#48708;&#50857;)\&#51221;&#48708;&#49324;&#50629;&#48512;2001(&#54869;&#51221;)\&#44592;&#53440;C-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CELDOC\&#50872;&#51652;&#44277;&#53685;\&#52404;&#50977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WINDOWS\&#48148;&#53461;%20&#54868;&#47732;\&#44221;&#50689;&#51216;&#4968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GI-LIS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\&#50868;&#50689;&#48169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702K\&#44592;&#44228;\BAE\BACK\A\&#44592;&#49696;&#51088;&#47308;\APT&#48708;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CN9642B\BACK-UP\01GENERL\EXL-SHET\CH-Y\WORK-96\AROMATIC\SAU-CHIY\DC-BK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4540;\d\&#44277;&#47924;&#50577;&#49885;\&#48376;&#49324;&#50577;&#49885;(2001,12,22)\(&#51452;)&#50976;&#47749;E&amp;C\&#54868;&#49457;&#47928;&#54868;&#51064;&#49604;\&#44592;&#49457;1&#54924;&#52397;&#44396;\&#46020;&#47732;\&#47924;&#45824;&#51109;&#52824;\&#47928;&#49436;\165-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po4\my%20documents\&#54812;&#51204;&#48512;&#45824;&#53664;&#47785;\&#48512;&#45824;&#53664;&#47785;&#49892;&#54665;\&#46020;&#47732;\&#47924;&#45824;&#51109;&#52824;\&#47928;&#49436;\165-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KSN\&#44204;&#51201;\&#52380;&#50504;IP&#44277;&#51109;020907(&#47784;&#48708;&#4982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44204;&#51201;\&#50896;&#54952;&#49324;&#50725;&#48376;&#44288;&#44592;&#44228;&#49892;&#49884;&#49688;&#51221;&#49688;&#54156;&#54532;&#48143;&#51452;&#48320;&#48176;&#44288;&#44368;&#52404;&#44277;&#49324;02081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44204;&#51201;\&#44592;&#50500;&#49548;&#54616;&#47532;(&#52992;&#51060;&#49905;)&#52852;&#45768;&#48156;&#44553;&#49688;&#44368;&#52404;+&#50644;&#51652;&#49828;&#54016;&#48176;&#44288;&#44277;&#49324;0207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9345;&#50896;\C\&#49444;&#48708;&#44288;&#47144;\&#49444;&#48708;&#44277;&#49324;&#44288;&#47144;\&#54868;&#49457;&#44288;&#47144;\&#49885;&#45817;&#46041;\&#44204;&#51201;&#49436;\&#49885;&#45817;&#46041;&#49888;&#52629;030114&#47932;&#44032;&#51088;&#47308;(&#51064;&#44148;&#48708;100)\&#54868;&#49457;&#51060;&#54868;&#47784;&#46280;&#44277;&#51109;021125&#48320;&#44221;&#54788;&#5110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KSN\&#52380;&#47532;&#50504;\CHOL2000\DOWN\KSN\&#44204;&#51201;\&#52852;&#47116;&#49828;&#49468;&#53552;&#44228;&#47049;&#44592;&#49444;&#52824;&#44277;&#49324;(01030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52380;&#47532;&#50504;%20&#50937;&#47700;&#51068;.files\&#44288;&#51020;&#47785;&#51109;01101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52380;&#47532;&#50504;\CHOL2000\DOWN\KSN\&#44204;&#51201;\&#45224;&#50577;&#49884;&#51089;&#46041;010315UPDOW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685;&#54633;&#44204;&#51201;&#44288;&#47532;&#51088;1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chy\2000&#45380;\Xls\&#49328;&#52636;&#51312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2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\&#51068;&#48152;&#44148;&#47932;\&#44264;&#51312;&#45800;&#4403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77061B\&#48708;&#49345;&#45824;&#48708;%20BAC\WINDOWS\TEMP\OD\TEAM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2292;&#52268;&#44216;\Local%20Settings\Temporary%20Internet%20Files\Content.IE5\0LANWDQN\&#51068;&#48152;&#44148;&#47932;\&#44228;&#54925;\&#50724;&#54588;&#49828;&#44228;&#5492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62625\my%20documents\&#47560;&#49437;&#54868;\&#50629;&#47924;&#54364;&#51456;\WINDOWS\DREXEL\&#51312;&#51649;&#4602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52380;&#47532;&#50504;\CHOL2000\DOWN\KSN\&#44204;&#51201;\&#44288;&#46988;&#49437;(&#48516;&#45817;&#52636;&#44256;&#49468;&#53552;2001.1.10&#48512;&#44305;&#51228;&#52636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alileo%20Galilei\EXCELDOC\&#49324;&#53469;\&#51652;&#51077;&#47196;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EE\&#50696;&#49892;&#48372;&#44256;\96&#45380;&#50696;&#49892;\12&#50900;\&#49464;&#47785;&#52509;&#48324;.C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project\HLOTUS\9801J\OUT\YE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4;&#50896;&#44228;&#54925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project\&#50976;&#47049;&#51312;&#49324;&#51312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49444;&#48512;&#51089;&#50629;&#51032;&#47280;&#49436;&#47785;&#522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92;&#44152;\C\WINDOWS\Temporary%20Internet%20Files\Content.IE5\E7MJU1AR\&#44592;&#49457;&#48516;&#54644;&#51312;&#47549;&#5110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52380;&#47532;&#50504;%20&#50937;&#47700;&#51068;.files\&#45224;&#50577;&#49884;&#51089;&#46041;010315UPDOW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5824;\C\My%20Documents\park\&#44592;&#49696;&#48512;&#51088;&#47308;\&#44204;&#51201;\8&#50900;\EXCEL5.0\&#51221;&#49328;(&#50808;)\&#54868;&#49436;.XLW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221;&#52268;\d\zrDAE97\97kdRoad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51060;&#49569;&#55148;.&#49569;&#55148;&#52980;\My%20Documents\&#49569;&#55148;&#47928;&#49436;\&#51064;&#49324;\DATAJUNG\DATA1\&#54032;&#44288;&#48708;\98&#45380;&#50696;&#49328;\&#51204;&#52404;&#50696;&#49328;\98&#54032;&#44288;&#48708;1&#5226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CN9642B\BACK-UP\01GENERL\EXL-SHET\EXL-WORK\KJ-KIM\PROJECTS\CYPRUS\PROJ-CST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6\c\BACKUP\EXCEL\&#45236;&#50669;&#49436;\&#54812;&#51204;_&#52397;&#50868;\&#52397;&#50868;&#45824;&#54617;&#4436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77061B\&#48708;&#49345;&#45824;&#48708;%20BAC\WINDOWS\TEMP\LSJ\&#51333;&#44592;&#38263;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&#48512;&#48516;\2001\&#54616;&#46020;&#44553;&#49457;&#51649;&#50689;&#44277;&#49324;_rev0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51060;&#49569;&#55148;.&#49569;&#55148;&#52980;\My%20Documents\&#49569;&#55148;&#47928;&#49436;\&#51064;&#49324;\WINDOWS\TEMP\&#44608;&#54952;&#50689;\&#50900;&#54788;&#54889;\&#54364;&#51456;&#47928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0689;&#50685;-102\C\LSY\&#49444;&#4422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-data\&#44592;&#53440;&#51088;&#47308;\&#44221;&#50689;&#49345;&#53468;\00&#44221;&#50689;&#51201;&#4420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hy\2000&#45380;\Xls\&#49328;&#52636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2292;&#52268;&#44216;\Local%20Settings\Temporary%20Internet%20Files\Content.IE5\0LANWDQN\&#51068;&#48152;&#44148;&#47932;\&#44264;&#51312;&#45800;&#44032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51060;&#49569;&#55148;.&#49569;&#55148;&#52980;\My%20Documents\&#49569;&#55148;&#47928;&#49436;\&#44553;&#50668;\WINDOWS\TEMP\&#44608;&#54952;&#50689;\&#50900;&#54788;&#54889;\&#54364;&#51456;&#47928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po4\my%20documents\&#44608;&#45209;&#50689;\&#52397;&#50868;&#45824;&#54617;&#44368;&#48143;&#54812;&#51204;&#45824;\&#52397;&#50868;&#45824;&#54617;&#4436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\MY%20DOCUMENTS\&#50640;&#51060;&#52824;&#47004;&#46300;\H-LAND\&#48176;&#44592;&#46041;&#51613;&#52629;&#44277;&#49324;\&#50641;&#49472;\GIGA\&#48176;&#44592;&#46041;\&#44592;&#49457;&#48516;&#54644;&#51312;&#47549;&#5110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51060;&#49569;&#55148;.&#49569;&#55148;&#52980;\My%20Documents\&#49569;&#55148;&#47928;&#49436;\&#51064;&#49324;\DATAJUNG\DATA\&#54032;&#44288;&#48708;\98&#54032;&#44288;&#48708;\&#49892;&#51201;&#48516;&#49437;\98&#54032;&#44288;&#48708;3&#5226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ex-data\&#44592;&#53440;&#51088;&#47308;\&#44221;&#50689;&#49345;&#53468;\00&#44221;&#50689;&#51201;&#4420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9464;&#50689;\MY%20DOCUMENTS\&#51204;&#51088;&#51077;&#52272;\&#49436;&#50872;&#52397;\&#49888;&#44600;&#52488;\&#49888;&#44600;&#52488;&#49468;&#53440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109;&#54840;&#50896;\&#49688;&#47049;\2&#52264;\&#44552;&#52264;&#48516;\&#44592;&#48376;&#53664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089;&#50629;\&#51109;&#54840;&#50896;\&#44396;&#51312;&#47932;\&#44032;&#49884;&#49444;&#44277;\&#44592;&#48376;&#53664;&#493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51064;&#44148;&#4870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77061B\&#48708;&#49345;&#45824;&#48708;%20BAC\WINDOWS\TEMP\&#51076;&#49884;\&#49457;&#52824;&#54872;\&#54785;&#49888;\WIN\DOS\96&#49892;&#51201;\MSOFFICE\HEXCEL\INVEST\96&#44228;&#54925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47749;&#49437;\&#50857;&#49328;&#49548;&#54868;&#47932;\&#51068;&#50948;&#45824;&#4403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221;&#52268;\d\WINDOWS\&#48148;&#53461;%20&#54868;&#47732;\&#48320;&#49892;&#54217;&#44512;&#53664;&#44277;&#49688;&#4704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&#44204;&#51201;\&#44148;&#52629;-&#44204;&#51201;\current\&#49888;&#50516;--\&#51068;&#50948;&#45824;&#44032;_&#44148;&#52629;,&#49444;&#48708;,&#53664;&#47785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2264;&#51109;\C\Documents%20and%20Settings\admin\My%20Documents\&#53664;&#47785;04\&#44368;&#47049;\B&#51648;&#44396;-&#46020;&#44553;&#44204;&#51201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soo\&#47196;&#52972;%20&#46356;&#49828;&#53356;%20(c)\ony\&#51109;&#44592;&#44228;&#54925;\&#54032;&#47588;&#49892;&#51201;\&#51109;&#44592;&#44228;&#54925;\&#54032;&#47588;&#49892;&#51201;\&#49849;&#54032;9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4540;\d\Documents%20and%20Settings\%5e%5e\&#48148;&#53461;%20&#54868;&#47732;\&#50896;&#51333;&#54788;\&#54868;&#49457;&#47928;&#54868;&#51064;&#49604;\&#50641;&#49472;\&#44592;&#49457;&#49436;&#47448;\&#46020;&#47732;\&#47924;&#45824;&#51109;&#52824;\&#47928;&#49436;\165-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project\My%20Documents\esc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KSN\&#52380;&#47532;&#50504;\CHOL2000\DOWN\KSN\&#44204;&#51201;\&#45224;&#50577;&#49884;&#51089;&#46041;010315UPDOWN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2003KSN\&#55092;&#44032;&#44592;&#44036;\&#44228;&#46041;&#51648;&#54616;2&#52789;&#45432;&#54980;&#48176;&#44288;&#44368;&#52404;030320(5400&#47564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KSN\&#52380;&#47532;&#50504;\CHOL2000\DOWN\KSN\&#44204;&#51201;\&#44288;&#46988;&#49437;(&#48516;&#45817;&#52636;&#44256;&#49468;&#53552;2001.1.10&#48512;&#44305;&#51228;&#52636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KSN\&#52380;&#47532;&#50504;\CHOL2000\DOWN\KSN\&#44204;&#51201;\&#52852;&#47116;&#49828;&#49468;&#53552;&#44228;&#47049;&#44592;&#49444;&#52824;&#44277;&#49324;(010302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\&#48372;&#50896;&#52488;\DATABANK\2000\&#52509;&#49888;&#45824;\&#44277;&#45236;&#50669;\MSOffice\Excel\9706F\OUT\Y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0577;&#49884;&#51089;&#46041;010315UPDOWN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9345;&#50896;\C\My%20Documents\KSN\&#44204;&#51201;\&#52380;&#50504;IP&#44277;&#51109;020907(&#47784;&#48708;&#49828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&#50641;&#49472;\&#48149;&#52384;&#49457;\&#50724;&#49688;&#47592;&#54848;\&#50896;&#54805;&#47592;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po4\my%20documents\BACKUP\EXCEL\&#45236;&#50669;&#49436;\&#50752;&#46041;&#51473;&#54617;&#44368;\&#45824;&#46020;&#44060;&#48156;&#45225;&#54408;1&#5226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9440;&#48120;\c\My%20Documents\&#49436;&#49328;SA&#54788;&#51109;\2003KSN\2003&#45380;&#46020;&#44204;&#51201;\&#52380;&#50504;IP&#44277;&#51109;%20&#52628;&#44032;&#44277;&#49324;&#45236;&#50669;030414(&#54788;&#5110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337;&#52268;\&#44277;&#49324;&#44288;&#47144;\Documents%20and%20Settings\&#12288;\Local%20Settings\Temporary%20Internet%20Files\Content.IE5\M81D7JNF\&#51312;&#49440;&#54840;&#53588;\&#51312;&#49440;&#54840;&#53588;\&#51452;&#52264;&#51109;&#44553;&#48176;&#44592;%20&#48143;%20S.P&#44277;&#49324;\&#51312;&#49440;&#54840;&#53588;\&#49436;&#52488;&#46041;&#50724;&#54588;&#49828;&#53588;%20&#51088;&#51116;&#49892;&#54665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KSN\&#44228;&#46041;\&#51648;&#54616;2&#52789;&#49380;&#50892;&#49892;&#50948;&#49373;&#48176;&#44288;030219&#54889;DR&#49569;&#4851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N\&#44204;&#51201;\&#45224;&#50577;&#49884;&#51089;&#46041;01031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064;5PC\&#45236;&#47928;&#49436;\Documents%20and%20Settings\&#51060;&#49849;&#44600;\My%20Documents\&#51060;&#54868;&#47784;&#46280;&#52509;&#44292;&#44204;&#51201;&#48143;&#49688;&#47049;\&#49436;&#44368;&#46041;&#44540;&#49373;\&#49436;&#44368;&#46041;&#44288;&#47144;\&#44033;&#51333;&#49436;&#49885;\DBNQTY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po4\my%20documents\&#44608;&#45209;&#50689;\&#54812;&#51204;&#45824;&#54617;&#51221;&#48372;&#53685;&#49888;\&#52397;&#50868;&#45824;&#54617;&#4436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90.200.2\&#44277;&#50976;\LMJ\&#52852;&#47116;&#49828;&#49468;&#53552;&#44228;&#47049;&#44592;&#49444;&#52824;&#44277;&#49324;(010302)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data\2000&#51077;&#52272;\10&#50900;\01&#44032;&#49828;&#49468;&#53440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D\1&#49324;&#50629;&#48512;\2000&#45380;\&#49892;&#54665;2\&#50696;&#49696;&#51032;&#51204;&#45817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2;&#54840;\&#51221;&#52632;&#54840;C\1&#49324;&#50629;&#48512;\1998&#45380;\&#49892;&#54665;\EXCEL5.0\&#51221;&#49328;(&#50808;)\&#54868;&#49436;.XLW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5148;\MY%20DOCUMENTS\My%20Documents\work\&#44277;&#47924;&#48512;\&#51064;&#44148;&#48708;&#49328;&#52636;&#49436;\&#51064;&#44148;&#4870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63617\c\My%20Documents\HYD\&#51068;&#48152;\BOX&#44277;&#4792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0896;\c\0cad%20job\0project\&#46020;&#48393;&#49328;%20&#49849;&#47924;&#50896;\&#51204;&#44592;(&#48376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805;&#45224;\c\&#44537;&#46041;\PROJECT\&#45224;&#46041;&#51473;\&#46020;&#48393;&#49328;%20&#49849;&#47924;&#50896;\&#51204;&#44592;(&#48376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1068;\C\WINDOWS\&#48148;&#53461;%20&#54868;&#47732;\&#51060;&#51064;&#55148;\&#50577;&#49885;\&#44277;&#47924;\&#50900;&#47568;&#44592;&#49457;\2001\2001_05\&#45432;&#47924;&#48708;%20&#45824;&#51109;(&#44256;&#51452;&#47196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82305b15b6\&#44277;&#47924;01_20040828\&#54889;&#51064;&#44600;\0429&#52572;&#51333;\&#52572;&#51333;&#45236;&#50669;\&#52280;&#51312;\&#44148;&#49444;&#48376;&#48512;\&#51221;&#48372;&#53685;&#49888;&#44284;\&#48177;&#50868;\&#45800;&#44032;&#49328;&#526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JW3\&#51648;&#54616;&#52384;&#44277;&#49324;\&#51648;&#54616;&#52384;&#44277;&#49324;\&#51228;1&#48516;&#49548;\&#44053;&#45224;\doc\COST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2027\inquiry\&#44277;&#50976;\abc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337;&#52268;\&#44277;&#49324;&#44288;&#47144;\&#54788;&#48169;_FILE\&#44204;&#51201;\&#55064;&#44221;&#46041;\&#55064;&#44221;&#46041;(&#49888;&#51068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_pc\&#46041;&#51064;1\My%20Documents\&#44228;&#46041;\KSN\&#52380;&#47532;&#50504;\CHOL2000\DOWN\KSN\&#44204;&#51201;\&#52852;&#47116;&#49828;&#49468;&#53552;&#44228;&#47049;&#44592;&#49444;&#52824;&#44277;&#49324;(010302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4633;&#51312;&#44221;\C\&#50672;&#54633;&#51312;&#44221;\&#51068;&#50948;&#45824;&#44032;&#54364;\&#51068;&#50948;&#45824;&#44032;&#47784;&#51020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221;&#52268;\d\zr97\water\97rc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688;\D\&#44204;&#51201;\&#44148;&#52629;-&#44204;&#51201;\past\&#47785;&#54252;&#51648;&#51216;&#49324;&#50725;\&#48512;&#49328;&#51088;&#51116;&#52285;&#44256;\&#48324;&#54364;&#45236;&#5066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90.200.2\&#44277;&#50976;\&#49444;&#48708;&#44277;&#49324;&#44288;&#47144;\&#50500;&#49328;&#48376;&#44288;&#46041;\&#48376;&#44288;&#46041;&#49444;&#48708;&#44228;&#50557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inistrator\Downloads\&#28779;&#21147;\&#28779;&#35336;&#37096;\&#27743;&#34276;\&#22269;&#20869;&#20316;&#30058;\YT1\HP2B&#65401;-&#65420;&#6543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28779;&#21147;\&#28779;&#35336;&#37096;\&#27743;&#34276;\&#22269;&#20869;&#20316;&#30058;\YT1\HP2B&#65401;-&#65420;&#6543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4633;&#51312;&#44221;\&#50672;&#54633;&#51312;&#44221;\&#51068;&#50948;&#45824;&#44032;&#54364;\&#51068;&#50948;&#45824;&#44032;&#47784;&#51020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4788;\C\&#51060;&#50857;&#44540;\&#49444;&#44228;&#48320;&#44221;\&#51204;&#44592;\DCN\&#51204;&#44592;&#44228;&#50557;&#45236;&#50669;&#48320;&#44221;&#51204;&#54980;(&#52572;&#51333;)-&#49888;&#44508;&#54408;&#47785;&#52628;&#440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체실적1Q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타 C-C"/>
      <sheetName val="기타C-C"/>
      <sheetName val="수리결과"/>
      <sheetName val="#REF"/>
      <sheetName val="운영도(변경후)"/>
      <sheetName val="울산시산표"/>
      <sheetName val="항목(1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평가데이터"/>
      <sheetName val="사정율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(전기.통신)"/>
      <sheetName val="DATA2000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C4">
            <v>6959186</v>
          </cell>
          <cell r="D4">
            <v>2324803</v>
          </cell>
          <cell r="E4">
            <v>5568985</v>
          </cell>
          <cell r="F4">
            <v>4051846</v>
          </cell>
          <cell r="G4">
            <v>-177041</v>
          </cell>
          <cell r="H4">
            <v>5726955</v>
          </cell>
          <cell r="I4">
            <v>9283989</v>
          </cell>
          <cell r="J4">
            <v>54613</v>
          </cell>
          <cell r="K4">
            <v>5726955</v>
          </cell>
        </row>
        <row r="5">
          <cell r="C5">
            <v>5155036</v>
          </cell>
          <cell r="D5">
            <v>3110913</v>
          </cell>
          <cell r="E5">
            <v>3654317</v>
          </cell>
          <cell r="F5">
            <v>3332186</v>
          </cell>
          <cell r="G5">
            <v>122091</v>
          </cell>
          <cell r="H5">
            <v>35325689</v>
          </cell>
          <cell r="I5">
            <v>8265949</v>
          </cell>
          <cell r="J5">
            <v>61383</v>
          </cell>
          <cell r="K5">
            <v>35325689</v>
          </cell>
        </row>
        <row r="6">
          <cell r="C6">
            <v>30283620</v>
          </cell>
          <cell r="D6">
            <v>-17418632</v>
          </cell>
          <cell r="E6">
            <v>9087259</v>
          </cell>
          <cell r="F6">
            <v>18556183</v>
          </cell>
          <cell r="G6">
            <v>-20236592</v>
          </cell>
          <cell r="H6">
            <v>22287227</v>
          </cell>
          <cell r="I6">
            <v>12864987</v>
          </cell>
          <cell r="J6">
            <v>50129</v>
          </cell>
          <cell r="K6">
            <v>22287227</v>
          </cell>
        </row>
        <row r="7">
          <cell r="C7">
            <v>2491893</v>
          </cell>
          <cell r="D7">
            <v>1498813</v>
          </cell>
          <cell r="E7">
            <v>2200540</v>
          </cell>
          <cell r="F7">
            <v>1548457</v>
          </cell>
          <cell r="G7">
            <v>356071</v>
          </cell>
          <cell r="H7">
            <v>3362970</v>
          </cell>
          <cell r="I7">
            <v>3990706</v>
          </cell>
          <cell r="J7">
            <v>23870</v>
          </cell>
          <cell r="K7">
            <v>3362970</v>
          </cell>
        </row>
        <row r="8">
          <cell r="C8">
            <v>2205729</v>
          </cell>
          <cell r="D8">
            <v>1140809</v>
          </cell>
          <cell r="E8">
            <v>1939683</v>
          </cell>
          <cell r="F8">
            <v>1036218</v>
          </cell>
          <cell r="G8">
            <v>132629</v>
          </cell>
          <cell r="H8">
            <v>2018245</v>
          </cell>
          <cell r="I8">
            <v>3346539</v>
          </cell>
          <cell r="J8">
            <v>23682</v>
          </cell>
          <cell r="K8">
            <v>2081245</v>
          </cell>
        </row>
        <row r="9">
          <cell r="C9">
            <v>1714985</v>
          </cell>
          <cell r="D9">
            <v>706636</v>
          </cell>
          <cell r="E9">
            <v>1473119</v>
          </cell>
          <cell r="F9">
            <v>1453713</v>
          </cell>
          <cell r="G9">
            <v>140558</v>
          </cell>
          <cell r="H9">
            <v>2090586</v>
          </cell>
          <cell r="I9">
            <v>2421622</v>
          </cell>
          <cell r="J9">
            <v>51724</v>
          </cell>
          <cell r="K9">
            <v>2090586</v>
          </cell>
        </row>
        <row r="10">
          <cell r="C10">
            <v>4514882</v>
          </cell>
          <cell r="D10">
            <v>270590</v>
          </cell>
          <cell r="E10">
            <v>3693660</v>
          </cell>
          <cell r="F10">
            <v>882594</v>
          </cell>
          <cell r="G10">
            <v>223722</v>
          </cell>
          <cell r="H10">
            <v>2205740</v>
          </cell>
          <cell r="I10">
            <v>4785472</v>
          </cell>
          <cell r="J10">
            <v>47221</v>
          </cell>
          <cell r="K10">
            <v>2205740</v>
          </cell>
        </row>
        <row r="11">
          <cell r="C11">
            <v>1542315</v>
          </cell>
          <cell r="D11">
            <v>290188</v>
          </cell>
          <cell r="E11">
            <v>1122138</v>
          </cell>
          <cell r="F11">
            <v>1083505</v>
          </cell>
          <cell r="G11">
            <v>44914</v>
          </cell>
          <cell r="H11">
            <v>2066574</v>
          </cell>
          <cell r="I11">
            <v>1832503</v>
          </cell>
          <cell r="J11">
            <v>17749</v>
          </cell>
          <cell r="K11">
            <v>2066574</v>
          </cell>
        </row>
        <row r="12">
          <cell r="C12">
            <v>436938</v>
          </cell>
          <cell r="D12">
            <v>618728</v>
          </cell>
          <cell r="E12">
            <v>681464</v>
          </cell>
          <cell r="F12">
            <v>313627</v>
          </cell>
          <cell r="G12">
            <v>68914</v>
          </cell>
          <cell r="H12">
            <v>809441</v>
          </cell>
          <cell r="I12">
            <v>1055666</v>
          </cell>
          <cell r="J12">
            <v>15881</v>
          </cell>
          <cell r="K12">
            <v>809441</v>
          </cell>
        </row>
        <row r="13">
          <cell r="C13">
            <v>1865019</v>
          </cell>
          <cell r="D13">
            <v>1245466</v>
          </cell>
          <cell r="E13">
            <v>1307222</v>
          </cell>
          <cell r="F13">
            <v>1046446</v>
          </cell>
          <cell r="G13">
            <v>133500</v>
          </cell>
          <cell r="H13">
            <v>1562854</v>
          </cell>
          <cell r="I13">
            <v>3110486</v>
          </cell>
          <cell r="J13">
            <v>31051</v>
          </cell>
          <cell r="K13">
            <v>1562854</v>
          </cell>
        </row>
        <row r="14">
          <cell r="C14">
            <v>1634338</v>
          </cell>
          <cell r="D14">
            <v>18763</v>
          </cell>
          <cell r="E14">
            <v>1205126</v>
          </cell>
          <cell r="F14">
            <v>663951</v>
          </cell>
          <cell r="G14">
            <v>2306</v>
          </cell>
          <cell r="H14">
            <v>1213358</v>
          </cell>
          <cell r="I14">
            <v>1653101</v>
          </cell>
          <cell r="J14">
            <v>24135</v>
          </cell>
          <cell r="K14">
            <v>1213358</v>
          </cell>
        </row>
        <row r="15">
          <cell r="C15">
            <v>2358397</v>
          </cell>
          <cell r="D15">
            <v>1695318</v>
          </cell>
          <cell r="E15">
            <v>2120035</v>
          </cell>
          <cell r="F15">
            <v>1492219</v>
          </cell>
          <cell r="G15">
            <v>33817</v>
          </cell>
          <cell r="H15">
            <v>2210823</v>
          </cell>
          <cell r="I15">
            <v>4053716</v>
          </cell>
          <cell r="J15">
            <v>38101</v>
          </cell>
          <cell r="K15">
            <v>2210823</v>
          </cell>
        </row>
        <row r="16">
          <cell r="C16">
            <v>3395474</v>
          </cell>
          <cell r="D16">
            <v>1278542</v>
          </cell>
          <cell r="E16">
            <v>1722432</v>
          </cell>
          <cell r="F16">
            <v>2333132</v>
          </cell>
          <cell r="G16">
            <v>68161</v>
          </cell>
          <cell r="H16">
            <v>2312479</v>
          </cell>
          <cell r="I16">
            <v>4674016</v>
          </cell>
          <cell r="J16">
            <v>51002</v>
          </cell>
          <cell r="K16">
            <v>2312479</v>
          </cell>
        </row>
        <row r="17">
          <cell r="C17">
            <v>946426</v>
          </cell>
          <cell r="D17">
            <v>407598</v>
          </cell>
          <cell r="E17">
            <v>794201</v>
          </cell>
          <cell r="F17">
            <v>461278</v>
          </cell>
          <cell r="G17">
            <v>20314</v>
          </cell>
          <cell r="H17">
            <v>934075</v>
          </cell>
          <cell r="I17">
            <v>1354025</v>
          </cell>
          <cell r="J17">
            <v>10658</v>
          </cell>
          <cell r="K17">
            <v>934075</v>
          </cell>
        </row>
        <row r="18">
          <cell r="C18">
            <v>4053158</v>
          </cell>
          <cell r="D18">
            <v>1903172</v>
          </cell>
          <cell r="E18">
            <v>2935831</v>
          </cell>
          <cell r="F18">
            <v>2728633</v>
          </cell>
          <cell r="G18">
            <v>15609</v>
          </cell>
          <cell r="H18">
            <v>3703148</v>
          </cell>
          <cell r="I18">
            <v>5956331</v>
          </cell>
          <cell r="J18">
            <v>68002</v>
          </cell>
          <cell r="K18">
            <v>3703148</v>
          </cell>
        </row>
        <row r="19">
          <cell r="C19">
            <v>900695</v>
          </cell>
          <cell r="D19">
            <v>456862</v>
          </cell>
          <cell r="E19">
            <v>675523</v>
          </cell>
          <cell r="F19">
            <v>283216</v>
          </cell>
          <cell r="G19">
            <v>113902</v>
          </cell>
          <cell r="H19">
            <v>61460</v>
          </cell>
          <cell r="I19">
            <v>1357558</v>
          </cell>
          <cell r="J19">
            <v>3695</v>
          </cell>
          <cell r="K19">
            <v>61460</v>
          </cell>
        </row>
        <row r="20">
          <cell r="C20">
            <v>606297</v>
          </cell>
          <cell r="D20">
            <v>220077</v>
          </cell>
          <cell r="E20">
            <v>650661</v>
          </cell>
          <cell r="F20">
            <v>360365</v>
          </cell>
          <cell r="G20">
            <v>11855</v>
          </cell>
          <cell r="H20">
            <v>919643</v>
          </cell>
          <cell r="I20">
            <v>826375</v>
          </cell>
          <cell r="J20">
            <v>30235</v>
          </cell>
          <cell r="K20">
            <v>919643</v>
          </cell>
        </row>
        <row r="21">
          <cell r="C21">
            <v>280833</v>
          </cell>
          <cell r="D21">
            <v>253879</v>
          </cell>
          <cell r="E21">
            <v>195120</v>
          </cell>
          <cell r="F21">
            <v>133271</v>
          </cell>
          <cell r="G21">
            <v>70827</v>
          </cell>
          <cell r="H21">
            <v>542434</v>
          </cell>
          <cell r="I21">
            <v>534712</v>
          </cell>
          <cell r="J21">
            <v>6454</v>
          </cell>
          <cell r="K21">
            <v>542434</v>
          </cell>
        </row>
        <row r="22">
          <cell r="C22">
            <v>557670</v>
          </cell>
          <cell r="D22">
            <v>190420</v>
          </cell>
          <cell r="E22">
            <v>455490</v>
          </cell>
          <cell r="F22">
            <v>430226</v>
          </cell>
          <cell r="G22">
            <v>54788</v>
          </cell>
          <cell r="H22">
            <v>596558</v>
          </cell>
          <cell r="I22">
            <v>748091</v>
          </cell>
          <cell r="J22">
            <v>5892</v>
          </cell>
          <cell r="K22">
            <v>596558</v>
          </cell>
        </row>
        <row r="23">
          <cell r="C23">
            <v>748281</v>
          </cell>
          <cell r="D23">
            <v>182493</v>
          </cell>
          <cell r="E23">
            <v>651290</v>
          </cell>
          <cell r="F23">
            <v>686874</v>
          </cell>
          <cell r="G23">
            <v>18548</v>
          </cell>
          <cell r="H23">
            <v>705943</v>
          </cell>
          <cell r="I23">
            <v>930775</v>
          </cell>
          <cell r="J23">
            <v>9254</v>
          </cell>
          <cell r="K23">
            <v>705943</v>
          </cell>
        </row>
        <row r="24">
          <cell r="C24">
            <v>1187110</v>
          </cell>
          <cell r="D24">
            <v>83362</v>
          </cell>
          <cell r="E24">
            <v>420545</v>
          </cell>
          <cell r="F24">
            <v>537241</v>
          </cell>
          <cell r="G24">
            <v>81</v>
          </cell>
          <cell r="H24">
            <v>775457</v>
          </cell>
          <cell r="I24">
            <v>1270473</v>
          </cell>
          <cell r="J24">
            <v>4426</v>
          </cell>
          <cell r="K24">
            <v>775457</v>
          </cell>
        </row>
        <row r="25">
          <cell r="C25">
            <v>454520</v>
          </cell>
          <cell r="D25">
            <v>347307</v>
          </cell>
          <cell r="E25">
            <v>458064</v>
          </cell>
          <cell r="F25">
            <v>292424</v>
          </cell>
          <cell r="G25">
            <v>2927</v>
          </cell>
          <cell r="H25">
            <v>463133</v>
          </cell>
          <cell r="I25">
            <v>801827</v>
          </cell>
          <cell r="J25">
            <v>5632</v>
          </cell>
          <cell r="K25">
            <v>463133</v>
          </cell>
        </row>
        <row r="26">
          <cell r="C26">
            <v>1149414</v>
          </cell>
          <cell r="D26">
            <v>30856</v>
          </cell>
          <cell r="E26">
            <v>923747</v>
          </cell>
          <cell r="F26">
            <v>652821</v>
          </cell>
          <cell r="G26">
            <v>23895</v>
          </cell>
          <cell r="H26">
            <v>863464</v>
          </cell>
          <cell r="I26">
            <v>1180270</v>
          </cell>
          <cell r="J26">
            <v>8613</v>
          </cell>
          <cell r="K26">
            <v>863464</v>
          </cell>
        </row>
        <row r="27">
          <cell r="C27">
            <v>1430563</v>
          </cell>
          <cell r="D27">
            <v>-385250</v>
          </cell>
          <cell r="E27">
            <v>851702</v>
          </cell>
          <cell r="F27">
            <v>609053</v>
          </cell>
          <cell r="G27">
            <v>-389324</v>
          </cell>
          <cell r="H27">
            <v>536445</v>
          </cell>
          <cell r="I27">
            <v>1045312</v>
          </cell>
          <cell r="J27">
            <v>2425</v>
          </cell>
          <cell r="K27">
            <v>536445</v>
          </cell>
        </row>
        <row r="28">
          <cell r="C28">
            <v>525301</v>
          </cell>
          <cell r="D28">
            <v>302932</v>
          </cell>
          <cell r="E28">
            <v>585749</v>
          </cell>
          <cell r="F28">
            <v>260929</v>
          </cell>
          <cell r="G28">
            <v>15279</v>
          </cell>
          <cell r="H28">
            <v>738290</v>
          </cell>
          <cell r="I28">
            <v>828234</v>
          </cell>
          <cell r="J28">
            <v>1939</v>
          </cell>
          <cell r="K28">
            <v>738290</v>
          </cell>
        </row>
        <row r="29">
          <cell r="C29">
            <v>925832</v>
          </cell>
          <cell r="D29">
            <v>-98081</v>
          </cell>
          <cell r="E29">
            <v>417721</v>
          </cell>
          <cell r="F29">
            <v>360827</v>
          </cell>
          <cell r="G29">
            <v>-76691</v>
          </cell>
          <cell r="H29">
            <v>876175</v>
          </cell>
          <cell r="I29">
            <v>827750</v>
          </cell>
          <cell r="J29">
            <v>3930</v>
          </cell>
          <cell r="K29">
            <v>876175</v>
          </cell>
        </row>
        <row r="30">
          <cell r="C30">
            <v>386665</v>
          </cell>
          <cell r="D30">
            <v>256038</v>
          </cell>
          <cell r="E30">
            <v>303313</v>
          </cell>
          <cell r="F30">
            <v>232698</v>
          </cell>
          <cell r="G30">
            <v>4009</v>
          </cell>
          <cell r="H30">
            <v>425964</v>
          </cell>
          <cell r="I30">
            <v>642703</v>
          </cell>
          <cell r="J30">
            <v>15645</v>
          </cell>
          <cell r="K30">
            <v>425964</v>
          </cell>
        </row>
        <row r="31">
          <cell r="C31">
            <v>828842</v>
          </cell>
          <cell r="D31">
            <v>529333</v>
          </cell>
          <cell r="E31">
            <v>773497</v>
          </cell>
          <cell r="F31">
            <v>604830</v>
          </cell>
          <cell r="G31">
            <v>-29847</v>
          </cell>
          <cell r="H31">
            <v>853182</v>
          </cell>
          <cell r="I31">
            <v>1358176</v>
          </cell>
          <cell r="J31">
            <v>5331</v>
          </cell>
          <cell r="K31">
            <v>853182</v>
          </cell>
        </row>
        <row r="32">
          <cell r="C32">
            <v>2023043</v>
          </cell>
          <cell r="D32">
            <v>1502259</v>
          </cell>
          <cell r="E32">
            <v>812837</v>
          </cell>
          <cell r="F32">
            <v>1100799</v>
          </cell>
          <cell r="G32">
            <v>246192</v>
          </cell>
          <cell r="H32">
            <v>2294315</v>
          </cell>
          <cell r="I32">
            <v>3525302</v>
          </cell>
          <cell r="J32">
            <v>37291</v>
          </cell>
          <cell r="K32">
            <v>2294315</v>
          </cell>
        </row>
        <row r="33">
          <cell r="C33">
            <v>289098</v>
          </cell>
          <cell r="D33">
            <v>157549</v>
          </cell>
          <cell r="E33">
            <v>305267</v>
          </cell>
          <cell r="F33">
            <v>207029</v>
          </cell>
          <cell r="G33">
            <v>20272</v>
          </cell>
          <cell r="H33">
            <v>398154</v>
          </cell>
          <cell r="I33">
            <v>446647</v>
          </cell>
          <cell r="J33">
            <v>1496</v>
          </cell>
          <cell r="K33">
            <v>398154</v>
          </cell>
        </row>
        <row r="34">
          <cell r="C34">
            <v>456235</v>
          </cell>
          <cell r="D34">
            <v>75049</v>
          </cell>
          <cell r="E34">
            <v>398008</v>
          </cell>
          <cell r="F34">
            <v>361981</v>
          </cell>
          <cell r="G34">
            <v>-159700</v>
          </cell>
          <cell r="H34">
            <v>421721</v>
          </cell>
          <cell r="I34">
            <v>531285</v>
          </cell>
          <cell r="J34">
            <v>10557</v>
          </cell>
          <cell r="K34">
            <v>421721</v>
          </cell>
        </row>
        <row r="35">
          <cell r="C35">
            <v>669522</v>
          </cell>
          <cell r="D35">
            <v>172016</v>
          </cell>
          <cell r="E35">
            <v>461911</v>
          </cell>
          <cell r="F35">
            <v>108442</v>
          </cell>
          <cell r="G35">
            <v>11413</v>
          </cell>
          <cell r="H35">
            <v>401854</v>
          </cell>
          <cell r="I35">
            <v>841539</v>
          </cell>
          <cell r="J35">
            <v>2183</v>
          </cell>
          <cell r="K35">
            <v>401854</v>
          </cell>
        </row>
        <row r="36">
          <cell r="C36">
            <v>652606</v>
          </cell>
          <cell r="D36">
            <v>391679</v>
          </cell>
          <cell r="E36">
            <v>768726</v>
          </cell>
          <cell r="F36">
            <v>599068</v>
          </cell>
          <cell r="G36">
            <v>-69368</v>
          </cell>
          <cell r="H36">
            <v>364080</v>
          </cell>
          <cell r="I36">
            <v>1044285</v>
          </cell>
          <cell r="J36">
            <v>1843</v>
          </cell>
          <cell r="K36">
            <v>364080</v>
          </cell>
        </row>
        <row r="37">
          <cell r="C37">
            <v>220692</v>
          </cell>
          <cell r="D37">
            <v>111797</v>
          </cell>
          <cell r="E37">
            <v>240661</v>
          </cell>
          <cell r="F37">
            <v>108007</v>
          </cell>
          <cell r="G37">
            <v>26857</v>
          </cell>
          <cell r="H37">
            <v>380419</v>
          </cell>
          <cell r="I37">
            <v>332490</v>
          </cell>
          <cell r="J37">
            <v>16148</v>
          </cell>
          <cell r="K37">
            <v>380419</v>
          </cell>
        </row>
        <row r="38">
          <cell r="C38">
            <v>149476</v>
          </cell>
          <cell r="D38">
            <v>97807</v>
          </cell>
          <cell r="E38">
            <v>161268</v>
          </cell>
          <cell r="F38">
            <v>121128</v>
          </cell>
          <cell r="G38">
            <v>19064</v>
          </cell>
          <cell r="H38">
            <v>335036</v>
          </cell>
          <cell r="I38">
            <v>247283</v>
          </cell>
          <cell r="J38">
            <v>6498</v>
          </cell>
          <cell r="K38">
            <v>335036</v>
          </cell>
        </row>
        <row r="39">
          <cell r="C39">
            <v>1199820</v>
          </cell>
          <cell r="D39">
            <v>-221511</v>
          </cell>
          <cell r="E39">
            <v>881525</v>
          </cell>
          <cell r="F39">
            <v>531385</v>
          </cell>
          <cell r="G39">
            <v>-107956</v>
          </cell>
          <cell r="H39">
            <v>402530</v>
          </cell>
          <cell r="I39">
            <v>978309</v>
          </cell>
          <cell r="J39">
            <v>668</v>
          </cell>
          <cell r="K39">
            <v>402530</v>
          </cell>
        </row>
        <row r="40">
          <cell r="C40">
            <v>321169</v>
          </cell>
          <cell r="D40">
            <v>105071</v>
          </cell>
          <cell r="E40">
            <v>248890</v>
          </cell>
          <cell r="F40">
            <v>185804</v>
          </cell>
          <cell r="G40">
            <v>7086</v>
          </cell>
          <cell r="H40">
            <v>293490</v>
          </cell>
          <cell r="I40">
            <v>426241</v>
          </cell>
          <cell r="J40">
            <v>7863</v>
          </cell>
          <cell r="K40">
            <v>293490</v>
          </cell>
        </row>
        <row r="41">
          <cell r="C41">
            <v>213613</v>
          </cell>
          <cell r="D41">
            <v>194153</v>
          </cell>
          <cell r="E41">
            <v>130253</v>
          </cell>
          <cell r="F41">
            <v>113302</v>
          </cell>
          <cell r="G41">
            <v>3133</v>
          </cell>
          <cell r="H41">
            <v>255769</v>
          </cell>
          <cell r="I41">
            <v>407767</v>
          </cell>
          <cell r="J41">
            <v>6160</v>
          </cell>
          <cell r="K41">
            <v>255769</v>
          </cell>
        </row>
        <row r="42">
          <cell r="C42">
            <v>301040</v>
          </cell>
          <cell r="D42">
            <v>17007</v>
          </cell>
          <cell r="E42">
            <v>228153</v>
          </cell>
          <cell r="F42">
            <v>240133</v>
          </cell>
          <cell r="G42">
            <v>1185</v>
          </cell>
          <cell r="H42">
            <v>271373</v>
          </cell>
          <cell r="I42">
            <v>318048</v>
          </cell>
          <cell r="J42">
            <v>2843</v>
          </cell>
          <cell r="K42">
            <v>271373</v>
          </cell>
        </row>
        <row r="43">
          <cell r="C43">
            <v>284365</v>
          </cell>
          <cell r="D43">
            <v>93874</v>
          </cell>
          <cell r="E43">
            <v>291242</v>
          </cell>
          <cell r="F43">
            <v>181206</v>
          </cell>
          <cell r="G43">
            <v>3423</v>
          </cell>
          <cell r="H43">
            <v>271716</v>
          </cell>
          <cell r="I43">
            <v>378239</v>
          </cell>
          <cell r="J43">
            <v>4803</v>
          </cell>
          <cell r="K43">
            <v>271716</v>
          </cell>
        </row>
        <row r="44">
          <cell r="C44">
            <v>275885</v>
          </cell>
          <cell r="D44">
            <v>115768</v>
          </cell>
          <cell r="E44">
            <v>344317</v>
          </cell>
          <cell r="F44">
            <v>136658</v>
          </cell>
          <cell r="G44">
            <v>13532</v>
          </cell>
          <cell r="H44">
            <v>262626</v>
          </cell>
          <cell r="I44">
            <v>391653</v>
          </cell>
          <cell r="J44">
            <v>8954</v>
          </cell>
          <cell r="K44">
            <v>262626</v>
          </cell>
        </row>
        <row r="45">
          <cell r="C45">
            <v>689156</v>
          </cell>
          <cell r="D45">
            <v>172872</v>
          </cell>
          <cell r="E45">
            <v>375638</v>
          </cell>
          <cell r="F45">
            <v>269742</v>
          </cell>
          <cell r="G45">
            <v>38194</v>
          </cell>
          <cell r="H45">
            <v>831157</v>
          </cell>
          <cell r="I45">
            <v>862029</v>
          </cell>
          <cell r="J45">
            <v>2886</v>
          </cell>
          <cell r="K45">
            <v>831157</v>
          </cell>
        </row>
        <row r="46">
          <cell r="C46">
            <v>1585855</v>
          </cell>
          <cell r="D46">
            <v>106612</v>
          </cell>
          <cell r="E46">
            <v>665232</v>
          </cell>
          <cell r="F46">
            <v>607785</v>
          </cell>
          <cell r="G46">
            <v>6405</v>
          </cell>
          <cell r="H46">
            <v>315686</v>
          </cell>
          <cell r="I46">
            <v>1692467</v>
          </cell>
          <cell r="J46">
            <v>315686</v>
          </cell>
          <cell r="K46">
            <v>315686</v>
          </cell>
        </row>
        <row r="47">
          <cell r="C47">
            <v>93505</v>
          </cell>
          <cell r="D47">
            <v>54737</v>
          </cell>
          <cell r="E47">
            <v>83699</v>
          </cell>
          <cell r="F47">
            <v>70753</v>
          </cell>
          <cell r="G47">
            <v>13174</v>
          </cell>
          <cell r="H47">
            <v>251529</v>
          </cell>
          <cell r="I47">
            <v>148243</v>
          </cell>
          <cell r="J47">
            <v>4552</v>
          </cell>
          <cell r="K47">
            <v>148243</v>
          </cell>
        </row>
        <row r="48">
          <cell r="C48">
            <v>315284</v>
          </cell>
          <cell r="D48">
            <v>13916</v>
          </cell>
          <cell r="E48">
            <v>259759</v>
          </cell>
          <cell r="F48">
            <v>221318</v>
          </cell>
          <cell r="G48">
            <v>11359</v>
          </cell>
          <cell r="H48">
            <v>295942</v>
          </cell>
          <cell r="I48">
            <v>329201</v>
          </cell>
          <cell r="J48">
            <v>5948</v>
          </cell>
          <cell r="K48">
            <v>295942</v>
          </cell>
        </row>
        <row r="49">
          <cell r="C49">
            <v>5498592</v>
          </cell>
          <cell r="D49">
            <v>4954487</v>
          </cell>
          <cell r="E49">
            <v>2960993</v>
          </cell>
          <cell r="F49">
            <v>3888516</v>
          </cell>
          <cell r="G49">
            <v>464177</v>
          </cell>
          <cell r="H49">
            <v>6327302</v>
          </cell>
          <cell r="I49">
            <v>10453079</v>
          </cell>
          <cell r="J49">
            <v>52656</v>
          </cell>
          <cell r="K49">
            <v>6327302</v>
          </cell>
        </row>
        <row r="50">
          <cell r="C50">
            <v>64597</v>
          </cell>
          <cell r="D50">
            <v>63663</v>
          </cell>
          <cell r="E50">
            <v>97230</v>
          </cell>
          <cell r="F50">
            <v>23759</v>
          </cell>
          <cell r="G50">
            <v>14561</v>
          </cell>
          <cell r="H50">
            <v>288403</v>
          </cell>
          <cell r="I50">
            <v>128261</v>
          </cell>
          <cell r="J50">
            <v>1101</v>
          </cell>
          <cell r="K50">
            <v>288403</v>
          </cell>
        </row>
        <row r="51">
          <cell r="C51">
            <v>232965</v>
          </cell>
          <cell r="D51">
            <v>58270</v>
          </cell>
          <cell r="E51">
            <v>243949</v>
          </cell>
          <cell r="F51">
            <v>132442</v>
          </cell>
          <cell r="G51">
            <v>5234</v>
          </cell>
          <cell r="H51">
            <v>242816</v>
          </cell>
          <cell r="I51">
            <v>291236</v>
          </cell>
          <cell r="J51">
            <v>5239</v>
          </cell>
          <cell r="K51">
            <v>242816</v>
          </cell>
        </row>
        <row r="52">
          <cell r="C52">
            <v>602587</v>
          </cell>
          <cell r="D52">
            <v>51194</v>
          </cell>
          <cell r="E52">
            <v>495560</v>
          </cell>
          <cell r="F52">
            <v>207016</v>
          </cell>
          <cell r="G52">
            <v>-169202</v>
          </cell>
          <cell r="H52">
            <v>267939</v>
          </cell>
          <cell r="I52">
            <v>653782</v>
          </cell>
          <cell r="J52">
            <v>847</v>
          </cell>
          <cell r="K52">
            <v>267939</v>
          </cell>
        </row>
        <row r="53">
          <cell r="C53">
            <v>194679</v>
          </cell>
          <cell r="D53">
            <v>88625</v>
          </cell>
          <cell r="E53">
            <v>220581</v>
          </cell>
          <cell r="F53">
            <v>167724</v>
          </cell>
          <cell r="G53">
            <v>12518</v>
          </cell>
          <cell r="H53">
            <v>245423</v>
          </cell>
          <cell r="I53">
            <v>283305</v>
          </cell>
          <cell r="J53">
            <v>367</v>
          </cell>
          <cell r="K53">
            <v>245423</v>
          </cell>
        </row>
        <row r="54">
          <cell r="C54">
            <v>6194</v>
          </cell>
          <cell r="D54">
            <v>23774</v>
          </cell>
          <cell r="E54">
            <v>24099</v>
          </cell>
          <cell r="F54">
            <v>3835</v>
          </cell>
          <cell r="G54">
            <v>3100</v>
          </cell>
          <cell r="H54">
            <v>50367</v>
          </cell>
          <cell r="I54">
            <v>29969</v>
          </cell>
          <cell r="J54">
            <v>1462</v>
          </cell>
          <cell r="K54">
            <v>50367</v>
          </cell>
        </row>
        <row r="55">
          <cell r="C55">
            <v>78397</v>
          </cell>
          <cell r="D55">
            <v>27708</v>
          </cell>
          <cell r="E55">
            <v>80581</v>
          </cell>
          <cell r="F55">
            <v>21333</v>
          </cell>
          <cell r="G55">
            <v>2560</v>
          </cell>
          <cell r="H55">
            <v>129271</v>
          </cell>
          <cell r="I55">
            <v>106105</v>
          </cell>
          <cell r="J55">
            <v>3299</v>
          </cell>
          <cell r="K55">
            <v>129271</v>
          </cell>
        </row>
        <row r="56">
          <cell r="C56">
            <v>923868</v>
          </cell>
          <cell r="D56">
            <v>2255</v>
          </cell>
          <cell r="E56">
            <v>721077</v>
          </cell>
          <cell r="F56">
            <v>345707</v>
          </cell>
          <cell r="G56">
            <v>344216</v>
          </cell>
          <cell r="H56">
            <v>329285</v>
          </cell>
          <cell r="I56">
            <v>926123</v>
          </cell>
          <cell r="J56">
            <v>0</v>
          </cell>
          <cell r="K56">
            <v>329285</v>
          </cell>
        </row>
        <row r="57">
          <cell r="C57">
            <v>163418</v>
          </cell>
          <cell r="D57">
            <v>67943</v>
          </cell>
          <cell r="E57">
            <v>137772</v>
          </cell>
          <cell r="F57">
            <v>82397</v>
          </cell>
          <cell r="G57">
            <v>14215</v>
          </cell>
          <cell r="H57">
            <v>250524</v>
          </cell>
          <cell r="I57">
            <v>231362</v>
          </cell>
          <cell r="J57">
            <v>3147</v>
          </cell>
          <cell r="K57">
            <v>250524</v>
          </cell>
        </row>
        <row r="58">
          <cell r="C58">
            <v>451570</v>
          </cell>
          <cell r="D58">
            <v>-207567</v>
          </cell>
          <cell r="E58">
            <v>172001</v>
          </cell>
          <cell r="F58">
            <v>434579</v>
          </cell>
          <cell r="G58">
            <v>-210018</v>
          </cell>
          <cell r="H58">
            <v>189911</v>
          </cell>
          <cell r="I58">
            <v>244003</v>
          </cell>
        </row>
        <row r="60">
          <cell r="C60">
            <v>110992</v>
          </cell>
          <cell r="D60">
            <v>48237</v>
          </cell>
          <cell r="E60">
            <v>85516</v>
          </cell>
          <cell r="F60">
            <v>63180</v>
          </cell>
          <cell r="G60">
            <v>5028</v>
          </cell>
          <cell r="H60">
            <v>151294</v>
          </cell>
          <cell r="I60">
            <v>159229</v>
          </cell>
          <cell r="J60">
            <v>3083</v>
          </cell>
          <cell r="K60">
            <v>151294</v>
          </cell>
        </row>
        <row r="61">
          <cell r="C61">
            <v>597681</v>
          </cell>
          <cell r="D61">
            <v>209785</v>
          </cell>
          <cell r="E61">
            <v>564587</v>
          </cell>
          <cell r="F61">
            <v>114051</v>
          </cell>
          <cell r="G61">
            <v>-272</v>
          </cell>
          <cell r="H61">
            <v>190134</v>
          </cell>
          <cell r="I61">
            <v>807466</v>
          </cell>
          <cell r="J61">
            <v>1513</v>
          </cell>
          <cell r="K61">
            <v>190134</v>
          </cell>
        </row>
        <row r="62">
          <cell r="C62">
            <v>100108</v>
          </cell>
          <cell r="D62">
            <v>62679</v>
          </cell>
          <cell r="E62">
            <v>117793</v>
          </cell>
          <cell r="F62">
            <v>48126</v>
          </cell>
          <cell r="G62">
            <v>5804</v>
          </cell>
          <cell r="H62">
            <v>215899</v>
          </cell>
          <cell r="I62">
            <v>162788</v>
          </cell>
          <cell r="J62">
            <v>2588</v>
          </cell>
          <cell r="K62">
            <v>215899</v>
          </cell>
        </row>
        <row r="63">
          <cell r="C63">
            <v>25536</v>
          </cell>
          <cell r="D63">
            <v>22536</v>
          </cell>
          <cell r="E63">
            <v>28530</v>
          </cell>
          <cell r="F63">
            <v>12726</v>
          </cell>
          <cell r="G63">
            <v>2147</v>
          </cell>
          <cell r="H63">
            <v>47437</v>
          </cell>
          <cell r="I63">
            <v>48072</v>
          </cell>
          <cell r="J63">
            <v>4583</v>
          </cell>
          <cell r="K63">
            <v>47437</v>
          </cell>
        </row>
        <row r="64">
          <cell r="C64">
            <v>620716</v>
          </cell>
          <cell r="D64">
            <v>26349</v>
          </cell>
          <cell r="E64">
            <v>556421</v>
          </cell>
          <cell r="F64">
            <v>131946</v>
          </cell>
          <cell r="G64">
            <v>-55451</v>
          </cell>
          <cell r="H64">
            <v>187083</v>
          </cell>
          <cell r="I64">
            <v>647066</v>
          </cell>
          <cell r="J64">
            <v>0</v>
          </cell>
          <cell r="K64">
            <v>187083</v>
          </cell>
        </row>
        <row r="65">
          <cell r="C65">
            <v>179475</v>
          </cell>
          <cell r="D65">
            <v>80122</v>
          </cell>
          <cell r="E65">
            <v>122271</v>
          </cell>
          <cell r="F65">
            <v>90542</v>
          </cell>
          <cell r="G65">
            <v>7155</v>
          </cell>
          <cell r="H65">
            <v>217257</v>
          </cell>
          <cell r="I65">
            <v>259598</v>
          </cell>
          <cell r="J65">
            <v>4256</v>
          </cell>
          <cell r="K65">
            <v>217257</v>
          </cell>
        </row>
        <row r="66">
          <cell r="C66">
            <v>7861</v>
          </cell>
          <cell r="D66">
            <v>63641</v>
          </cell>
          <cell r="E66">
            <v>58299</v>
          </cell>
          <cell r="F66">
            <v>7269</v>
          </cell>
          <cell r="G66">
            <v>9644</v>
          </cell>
          <cell r="H66">
            <v>126987</v>
          </cell>
          <cell r="I66">
            <v>71503</v>
          </cell>
          <cell r="J66">
            <v>2636</v>
          </cell>
          <cell r="K66">
            <v>126987</v>
          </cell>
        </row>
        <row r="68">
          <cell r="C68">
            <v>259572</v>
          </cell>
          <cell r="D68">
            <v>29160</v>
          </cell>
          <cell r="E68">
            <v>186747</v>
          </cell>
          <cell r="F68">
            <v>257452</v>
          </cell>
          <cell r="G68">
            <v>-38572</v>
          </cell>
          <cell r="H68">
            <v>119738</v>
          </cell>
          <cell r="I68">
            <v>288733</v>
          </cell>
          <cell r="J68">
            <v>414</v>
          </cell>
          <cell r="K68">
            <v>119738</v>
          </cell>
        </row>
        <row r="69">
          <cell r="C69">
            <v>97761</v>
          </cell>
          <cell r="D69">
            <v>86123</v>
          </cell>
          <cell r="E69">
            <v>108278</v>
          </cell>
          <cell r="F69">
            <v>50985</v>
          </cell>
          <cell r="G69">
            <v>6639</v>
          </cell>
          <cell r="H69">
            <v>152816</v>
          </cell>
          <cell r="I69">
            <v>183884</v>
          </cell>
        </row>
        <row r="70">
          <cell r="C70">
            <v>54431</v>
          </cell>
          <cell r="D70">
            <v>217887</v>
          </cell>
          <cell r="E70">
            <v>233620</v>
          </cell>
          <cell r="F70">
            <v>54160</v>
          </cell>
          <cell r="G70">
            <v>4711</v>
          </cell>
          <cell r="H70">
            <v>91220</v>
          </cell>
          <cell r="I70">
            <v>272318</v>
          </cell>
          <cell r="J70">
            <v>231</v>
          </cell>
          <cell r="K70">
            <v>91220</v>
          </cell>
        </row>
        <row r="71">
          <cell r="C71">
            <v>372644</v>
          </cell>
          <cell r="D71">
            <v>13659</v>
          </cell>
          <cell r="E71">
            <v>151925</v>
          </cell>
          <cell r="F71">
            <v>83729</v>
          </cell>
          <cell r="G71">
            <v>1964</v>
          </cell>
          <cell r="H71">
            <v>139372</v>
          </cell>
          <cell r="I71">
            <v>386304</v>
          </cell>
          <cell r="J71">
            <v>866</v>
          </cell>
          <cell r="K71">
            <v>139372</v>
          </cell>
        </row>
        <row r="72">
          <cell r="C72">
            <v>16626</v>
          </cell>
          <cell r="D72">
            <v>42499</v>
          </cell>
          <cell r="E72">
            <v>51867</v>
          </cell>
          <cell r="F72">
            <v>15801</v>
          </cell>
          <cell r="G72">
            <v>721</v>
          </cell>
          <cell r="H72">
            <v>9861</v>
          </cell>
          <cell r="I72">
            <v>59126</v>
          </cell>
          <cell r="J72">
            <v>2318</v>
          </cell>
          <cell r="K72">
            <v>9861</v>
          </cell>
        </row>
        <row r="73">
          <cell r="C73">
            <v>33011</v>
          </cell>
          <cell r="D73">
            <v>21014</v>
          </cell>
          <cell r="E73">
            <v>43140</v>
          </cell>
          <cell r="F73">
            <v>12026</v>
          </cell>
          <cell r="G73">
            <v>6332</v>
          </cell>
          <cell r="H73">
            <v>137544</v>
          </cell>
          <cell r="I73">
            <v>54025</v>
          </cell>
          <cell r="J73">
            <v>718</v>
          </cell>
          <cell r="K73">
            <v>137544</v>
          </cell>
        </row>
        <row r="74">
          <cell r="C74">
            <v>121003</v>
          </cell>
          <cell r="D74">
            <v>105474</v>
          </cell>
          <cell r="E74">
            <v>120808</v>
          </cell>
          <cell r="F74">
            <v>32241</v>
          </cell>
          <cell r="G74">
            <v>20365</v>
          </cell>
          <cell r="H74">
            <v>201157</v>
          </cell>
          <cell r="I74">
            <v>226478</v>
          </cell>
          <cell r="J74">
            <v>23786</v>
          </cell>
          <cell r="K74">
            <v>201157</v>
          </cell>
        </row>
        <row r="75">
          <cell r="C75">
            <v>266860</v>
          </cell>
          <cell r="D75">
            <v>53544</v>
          </cell>
          <cell r="E75">
            <v>265885</v>
          </cell>
          <cell r="F75">
            <v>248595</v>
          </cell>
          <cell r="G75">
            <v>18782</v>
          </cell>
          <cell r="H75">
            <v>229732</v>
          </cell>
          <cell r="I75">
            <v>320404</v>
          </cell>
          <cell r="J75">
            <v>4378</v>
          </cell>
          <cell r="K75">
            <v>229732</v>
          </cell>
        </row>
        <row r="76">
          <cell r="C76">
            <v>3079377</v>
          </cell>
          <cell r="D76">
            <v>2433711</v>
          </cell>
          <cell r="E76">
            <v>1358583</v>
          </cell>
          <cell r="F76">
            <v>2051510</v>
          </cell>
          <cell r="G76">
            <v>114930</v>
          </cell>
          <cell r="H76">
            <v>3533296</v>
          </cell>
          <cell r="I76">
            <v>5513088</v>
          </cell>
          <cell r="J76">
            <v>12838</v>
          </cell>
          <cell r="K76">
            <v>3553296</v>
          </cell>
        </row>
        <row r="77">
          <cell r="C77">
            <v>477831</v>
          </cell>
          <cell r="D77">
            <v>-196842</v>
          </cell>
          <cell r="E77">
            <v>197416</v>
          </cell>
          <cell r="F77">
            <v>72434</v>
          </cell>
          <cell r="G77">
            <v>-85008</v>
          </cell>
          <cell r="H77">
            <v>81557</v>
          </cell>
          <cell r="I77">
            <v>280989</v>
          </cell>
        </row>
        <row r="78">
          <cell r="C78">
            <v>1287066</v>
          </cell>
          <cell r="D78">
            <v>556852</v>
          </cell>
          <cell r="E78">
            <v>740694</v>
          </cell>
          <cell r="F78">
            <v>1042393</v>
          </cell>
          <cell r="G78">
            <v>-245749</v>
          </cell>
          <cell r="H78">
            <v>3559994</v>
          </cell>
          <cell r="I78">
            <v>1843918</v>
          </cell>
          <cell r="J78">
            <v>678</v>
          </cell>
          <cell r="K78">
            <v>3559994</v>
          </cell>
        </row>
        <row r="79">
          <cell r="C79">
            <v>224934</v>
          </cell>
          <cell r="D79">
            <v>31574</v>
          </cell>
          <cell r="E79">
            <v>115522</v>
          </cell>
          <cell r="F79">
            <v>89941</v>
          </cell>
          <cell r="G79">
            <v>3294</v>
          </cell>
          <cell r="H79">
            <v>174532</v>
          </cell>
          <cell r="I79">
            <v>256508</v>
          </cell>
          <cell r="J79">
            <v>5264</v>
          </cell>
          <cell r="K79">
            <v>174532</v>
          </cell>
        </row>
        <row r="80">
          <cell r="C80">
            <v>99384</v>
          </cell>
          <cell r="D80">
            <v>65517</v>
          </cell>
          <cell r="E80">
            <v>128243</v>
          </cell>
          <cell r="F80">
            <v>90383</v>
          </cell>
          <cell r="G80">
            <v>3896</v>
          </cell>
          <cell r="H80">
            <v>142177</v>
          </cell>
          <cell r="I80">
            <v>164901</v>
          </cell>
          <cell r="J80">
            <v>893</v>
          </cell>
          <cell r="K80">
            <v>142177</v>
          </cell>
        </row>
        <row r="81">
          <cell r="C81">
            <v>226131</v>
          </cell>
          <cell r="D81">
            <v>107118</v>
          </cell>
          <cell r="E81">
            <v>153321</v>
          </cell>
          <cell r="F81">
            <v>202916</v>
          </cell>
          <cell r="G81">
            <v>-51054</v>
          </cell>
          <cell r="H81">
            <v>153872</v>
          </cell>
          <cell r="I81">
            <v>333249</v>
          </cell>
          <cell r="J81">
            <v>119</v>
          </cell>
          <cell r="K81">
            <v>153872</v>
          </cell>
        </row>
        <row r="82">
          <cell r="C82">
            <v>268371</v>
          </cell>
          <cell r="D82">
            <v>30142</v>
          </cell>
          <cell r="E82">
            <v>180645</v>
          </cell>
          <cell r="F82">
            <v>56234</v>
          </cell>
          <cell r="G82">
            <v>63392</v>
          </cell>
          <cell r="H82">
            <v>156362</v>
          </cell>
          <cell r="I82">
            <v>298513</v>
          </cell>
          <cell r="J82">
            <v>695</v>
          </cell>
          <cell r="K82">
            <v>156362</v>
          </cell>
        </row>
        <row r="83">
          <cell r="C83">
            <v>139814</v>
          </cell>
          <cell r="D83">
            <v>56499</v>
          </cell>
          <cell r="E83">
            <v>175342</v>
          </cell>
          <cell r="F83">
            <v>41987</v>
          </cell>
          <cell r="G83">
            <v>54109</v>
          </cell>
          <cell r="H83">
            <v>135862</v>
          </cell>
          <cell r="I83">
            <v>196313</v>
          </cell>
          <cell r="J83">
            <v>1145</v>
          </cell>
          <cell r="K83">
            <v>135862</v>
          </cell>
        </row>
        <row r="84">
          <cell r="C84">
            <v>1685122</v>
          </cell>
          <cell r="D84">
            <v>704603</v>
          </cell>
          <cell r="E84">
            <v>510566</v>
          </cell>
          <cell r="F84">
            <v>542227</v>
          </cell>
          <cell r="G84">
            <v>88494</v>
          </cell>
          <cell r="H84">
            <v>1055077</v>
          </cell>
          <cell r="I84">
            <v>2389725</v>
          </cell>
          <cell r="J84">
            <v>734</v>
          </cell>
          <cell r="K84">
            <v>1055077</v>
          </cell>
        </row>
        <row r="85">
          <cell r="C85">
            <v>176958</v>
          </cell>
          <cell r="D85">
            <v>-15975</v>
          </cell>
          <cell r="E85">
            <v>117719</v>
          </cell>
          <cell r="F85">
            <v>85697</v>
          </cell>
          <cell r="G85">
            <v>-21517</v>
          </cell>
          <cell r="H85">
            <v>138572</v>
          </cell>
          <cell r="I85">
            <v>160982</v>
          </cell>
          <cell r="J85">
            <v>3747</v>
          </cell>
          <cell r="K85">
            <v>138572</v>
          </cell>
        </row>
        <row r="86">
          <cell r="C86">
            <v>144752</v>
          </cell>
          <cell r="D86">
            <v>74438</v>
          </cell>
          <cell r="E86">
            <v>176000</v>
          </cell>
          <cell r="F86">
            <v>44133</v>
          </cell>
          <cell r="G86">
            <v>238486</v>
          </cell>
          <cell r="H86">
            <v>47638</v>
          </cell>
          <cell r="I86">
            <v>219191</v>
          </cell>
          <cell r="J86">
            <v>568</v>
          </cell>
          <cell r="K86">
            <v>47638</v>
          </cell>
        </row>
        <row r="88">
          <cell r="C88">
            <v>297016</v>
          </cell>
          <cell r="D88">
            <v>81244</v>
          </cell>
          <cell r="E88">
            <v>279300</v>
          </cell>
          <cell r="F88">
            <v>60775</v>
          </cell>
          <cell r="G88">
            <v>8526</v>
          </cell>
          <cell r="H88">
            <v>143568</v>
          </cell>
          <cell r="I88">
            <v>378260</v>
          </cell>
          <cell r="J88">
            <v>1380</v>
          </cell>
          <cell r="K88">
            <v>143568</v>
          </cell>
        </row>
        <row r="89">
          <cell r="C89">
            <v>284125</v>
          </cell>
          <cell r="D89">
            <v>57113</v>
          </cell>
          <cell r="E89">
            <v>259788</v>
          </cell>
          <cell r="F89">
            <v>127151</v>
          </cell>
          <cell r="G89">
            <v>3493</v>
          </cell>
          <cell r="H89">
            <v>132077</v>
          </cell>
          <cell r="I89">
            <v>341238</v>
          </cell>
          <cell r="J89">
            <v>389</v>
          </cell>
          <cell r="K89">
            <v>132077</v>
          </cell>
        </row>
        <row r="90">
          <cell r="C90">
            <v>220645</v>
          </cell>
          <cell r="D90">
            <v>4795</v>
          </cell>
          <cell r="E90">
            <v>183956</v>
          </cell>
          <cell r="F90">
            <v>49637</v>
          </cell>
          <cell r="G90">
            <v>35126</v>
          </cell>
          <cell r="H90">
            <v>152220</v>
          </cell>
          <cell r="I90">
            <v>225441</v>
          </cell>
          <cell r="J90">
            <v>783</v>
          </cell>
          <cell r="K90">
            <v>152220</v>
          </cell>
        </row>
        <row r="91">
          <cell r="C91">
            <v>32627</v>
          </cell>
          <cell r="D91">
            <v>3372</v>
          </cell>
          <cell r="E91">
            <v>33180</v>
          </cell>
          <cell r="F91">
            <v>32627</v>
          </cell>
          <cell r="G91">
            <v>1595</v>
          </cell>
          <cell r="H91">
            <v>29695</v>
          </cell>
          <cell r="I91">
            <v>35999</v>
          </cell>
          <cell r="J91">
            <v>178</v>
          </cell>
          <cell r="K91">
            <v>29695</v>
          </cell>
        </row>
        <row r="92">
          <cell r="C92">
            <v>113525</v>
          </cell>
          <cell r="D92">
            <v>29620</v>
          </cell>
          <cell r="E92">
            <v>125316</v>
          </cell>
          <cell r="F92">
            <v>41994</v>
          </cell>
          <cell r="G92">
            <v>2620</v>
          </cell>
          <cell r="H92">
            <v>116359</v>
          </cell>
          <cell r="I92">
            <v>143145</v>
          </cell>
          <cell r="J92">
            <v>378</v>
          </cell>
          <cell r="K92">
            <v>116359</v>
          </cell>
        </row>
        <row r="93">
          <cell r="C93">
            <v>83734</v>
          </cell>
          <cell r="D93">
            <v>22079</v>
          </cell>
          <cell r="E93">
            <v>68458</v>
          </cell>
          <cell r="F93">
            <v>67518</v>
          </cell>
          <cell r="G93">
            <v>1087</v>
          </cell>
          <cell r="H93">
            <v>103686</v>
          </cell>
          <cell r="I93">
            <v>105814</v>
          </cell>
          <cell r="J93">
            <v>852</v>
          </cell>
          <cell r="K93">
            <v>103686</v>
          </cell>
        </row>
        <row r="94">
          <cell r="C94">
            <v>197846</v>
          </cell>
          <cell r="D94">
            <v>29920</v>
          </cell>
          <cell r="E94">
            <v>181949</v>
          </cell>
          <cell r="F94">
            <v>186634</v>
          </cell>
          <cell r="G94">
            <v>-6455</v>
          </cell>
          <cell r="H94">
            <v>142183</v>
          </cell>
          <cell r="I94">
            <v>227766</v>
          </cell>
          <cell r="J94">
            <v>1827</v>
          </cell>
          <cell r="K94">
            <v>142183</v>
          </cell>
        </row>
        <row r="95">
          <cell r="C95">
            <v>187877</v>
          </cell>
          <cell r="D95">
            <v>68622</v>
          </cell>
          <cell r="E95">
            <v>220009</v>
          </cell>
          <cell r="F95">
            <v>61938</v>
          </cell>
          <cell r="G95">
            <v>13540</v>
          </cell>
          <cell r="H95">
            <v>128759</v>
          </cell>
          <cell r="I95">
            <v>256499</v>
          </cell>
          <cell r="J95">
            <v>1830</v>
          </cell>
          <cell r="K95">
            <v>128759</v>
          </cell>
        </row>
        <row r="96">
          <cell r="C96">
            <v>68655</v>
          </cell>
          <cell r="D96">
            <v>18763</v>
          </cell>
          <cell r="E96">
            <v>37389</v>
          </cell>
          <cell r="F96">
            <v>15741</v>
          </cell>
          <cell r="G96">
            <v>7359</v>
          </cell>
          <cell r="H96">
            <v>53494</v>
          </cell>
          <cell r="I96">
            <v>8741831</v>
          </cell>
          <cell r="J96">
            <v>423</v>
          </cell>
          <cell r="K96">
            <v>53494</v>
          </cell>
        </row>
        <row r="97">
          <cell r="C97">
            <v>410397</v>
          </cell>
          <cell r="D97">
            <v>50584</v>
          </cell>
          <cell r="E97">
            <v>314267</v>
          </cell>
          <cell r="F97">
            <v>267298</v>
          </cell>
          <cell r="G97">
            <v>3978</v>
          </cell>
          <cell r="H97">
            <v>226402</v>
          </cell>
          <cell r="I97">
            <v>460982</v>
          </cell>
          <cell r="J97">
            <v>0</v>
          </cell>
          <cell r="K97">
            <v>226402</v>
          </cell>
        </row>
        <row r="98">
          <cell r="C98">
            <v>63699</v>
          </cell>
          <cell r="D98">
            <v>25100</v>
          </cell>
          <cell r="E98">
            <v>64679</v>
          </cell>
          <cell r="F98">
            <v>53251</v>
          </cell>
          <cell r="G98">
            <v>2840</v>
          </cell>
          <cell r="H98">
            <v>117727</v>
          </cell>
          <cell r="I98">
            <v>88800</v>
          </cell>
          <cell r="J98">
            <v>5766</v>
          </cell>
          <cell r="K98">
            <v>117727</v>
          </cell>
        </row>
        <row r="99">
          <cell r="C99">
            <v>56771</v>
          </cell>
          <cell r="D99">
            <v>57637</v>
          </cell>
          <cell r="E99">
            <v>78623</v>
          </cell>
          <cell r="F99">
            <v>26227</v>
          </cell>
          <cell r="G99">
            <v>2404</v>
          </cell>
          <cell r="H99">
            <v>57778</v>
          </cell>
          <cell r="I99">
            <v>114409</v>
          </cell>
          <cell r="J99">
            <v>268</v>
          </cell>
          <cell r="K99">
            <v>57778</v>
          </cell>
        </row>
        <row r="100">
          <cell r="C100">
            <v>272816</v>
          </cell>
          <cell r="D100">
            <v>47126</v>
          </cell>
          <cell r="E100">
            <v>209714</v>
          </cell>
          <cell r="F100">
            <v>36124</v>
          </cell>
          <cell r="G100">
            <v>-19457</v>
          </cell>
          <cell r="H100">
            <v>106383</v>
          </cell>
          <cell r="I100">
            <v>319942</v>
          </cell>
          <cell r="J100">
            <v>57</v>
          </cell>
          <cell r="K100">
            <v>106383</v>
          </cell>
        </row>
        <row r="101">
          <cell r="C101">
            <v>3712</v>
          </cell>
          <cell r="D101">
            <v>16654</v>
          </cell>
          <cell r="E101">
            <v>14003</v>
          </cell>
          <cell r="F101">
            <v>2803</v>
          </cell>
          <cell r="G101">
            <v>3149</v>
          </cell>
          <cell r="H101">
            <v>57165</v>
          </cell>
          <cell r="I101">
            <v>20366</v>
          </cell>
          <cell r="J101">
            <v>1259</v>
          </cell>
          <cell r="K101">
            <v>57165</v>
          </cell>
        </row>
        <row r="102">
          <cell r="C102">
            <v>17182</v>
          </cell>
          <cell r="D102">
            <v>18377</v>
          </cell>
          <cell r="E102">
            <v>21668</v>
          </cell>
          <cell r="F102">
            <v>4115</v>
          </cell>
          <cell r="G102">
            <v>3551</v>
          </cell>
          <cell r="H102">
            <v>62435</v>
          </cell>
          <cell r="I102">
            <v>35560</v>
          </cell>
          <cell r="J102">
            <v>253</v>
          </cell>
          <cell r="K102">
            <v>62435</v>
          </cell>
        </row>
        <row r="103">
          <cell r="C103">
            <v>17182</v>
          </cell>
          <cell r="D103">
            <v>18377</v>
          </cell>
          <cell r="E103">
            <v>31889</v>
          </cell>
          <cell r="F103">
            <v>4115</v>
          </cell>
          <cell r="G103">
            <v>3552</v>
          </cell>
          <cell r="H103">
            <v>62435</v>
          </cell>
          <cell r="I103">
            <v>35560</v>
          </cell>
          <cell r="J103">
            <v>253</v>
          </cell>
          <cell r="K103">
            <v>62435</v>
          </cell>
        </row>
        <row r="105">
          <cell r="C105">
            <v>1644</v>
          </cell>
          <cell r="D105">
            <v>4210</v>
          </cell>
          <cell r="E105">
            <v>4296</v>
          </cell>
          <cell r="F105">
            <v>759</v>
          </cell>
          <cell r="G105">
            <v>1226</v>
          </cell>
          <cell r="H105">
            <v>16804</v>
          </cell>
          <cell r="I105">
            <v>5854</v>
          </cell>
          <cell r="J105">
            <v>118</v>
          </cell>
          <cell r="K105">
            <v>16804</v>
          </cell>
        </row>
        <row r="106">
          <cell r="C106">
            <v>63</v>
          </cell>
          <cell r="D106">
            <v>1280</v>
          </cell>
          <cell r="E106">
            <v>634</v>
          </cell>
          <cell r="F106">
            <v>63</v>
          </cell>
          <cell r="G106">
            <v>203</v>
          </cell>
          <cell r="H106">
            <v>2625</v>
          </cell>
          <cell r="I106">
            <v>1344</v>
          </cell>
          <cell r="J106">
            <v>4</v>
          </cell>
          <cell r="K106">
            <v>2625</v>
          </cell>
        </row>
        <row r="107">
          <cell r="C107">
            <v>176</v>
          </cell>
          <cell r="D107">
            <v>1752</v>
          </cell>
          <cell r="E107">
            <v>1234</v>
          </cell>
          <cell r="F107">
            <v>164</v>
          </cell>
          <cell r="G107">
            <v>366</v>
          </cell>
          <cell r="H107">
            <v>4695</v>
          </cell>
          <cell r="I107">
            <v>1928</v>
          </cell>
          <cell r="J107">
            <v>68</v>
          </cell>
          <cell r="K107">
            <v>4695</v>
          </cell>
        </row>
        <row r="108">
          <cell r="C108">
            <v>201</v>
          </cell>
          <cell r="D108">
            <v>1846</v>
          </cell>
          <cell r="E108">
            <v>1070</v>
          </cell>
          <cell r="F108">
            <v>187</v>
          </cell>
          <cell r="G108">
            <v>-392</v>
          </cell>
          <cell r="H108">
            <v>5287</v>
          </cell>
          <cell r="I108">
            <v>2648</v>
          </cell>
          <cell r="J108">
            <v>77</v>
          </cell>
          <cell r="K108">
            <v>5287</v>
          </cell>
        </row>
        <row r="109">
          <cell r="C109">
            <v>176</v>
          </cell>
          <cell r="D109">
            <v>1752</v>
          </cell>
          <cell r="E109">
            <v>1234</v>
          </cell>
          <cell r="F109">
            <v>64</v>
          </cell>
          <cell r="G109">
            <v>469</v>
          </cell>
          <cell r="H109">
            <v>4695</v>
          </cell>
          <cell r="I109">
            <v>1928</v>
          </cell>
          <cell r="J109">
            <v>58</v>
          </cell>
          <cell r="K109">
            <v>4695</v>
          </cell>
        </row>
        <row r="110">
          <cell r="C110">
            <v>27700</v>
          </cell>
          <cell r="D110">
            <v>73049</v>
          </cell>
          <cell r="E110">
            <v>32660</v>
          </cell>
          <cell r="F110">
            <v>22573</v>
          </cell>
          <cell r="G110">
            <v>7792</v>
          </cell>
          <cell r="H110">
            <v>25096</v>
          </cell>
          <cell r="I110">
            <v>100749</v>
          </cell>
          <cell r="J110">
            <v>144</v>
          </cell>
          <cell r="K110">
            <v>25096</v>
          </cell>
        </row>
        <row r="111">
          <cell r="C111">
            <v>343</v>
          </cell>
          <cell r="D111">
            <v>2349</v>
          </cell>
          <cell r="E111">
            <v>2358</v>
          </cell>
          <cell r="F111">
            <v>343</v>
          </cell>
          <cell r="G111">
            <v>36</v>
          </cell>
          <cell r="H111">
            <v>637</v>
          </cell>
          <cell r="I111">
            <v>2693</v>
          </cell>
          <cell r="J111">
            <v>0</v>
          </cell>
          <cell r="K111">
            <v>637</v>
          </cell>
        </row>
        <row r="112">
          <cell r="C112">
            <v>58229</v>
          </cell>
          <cell r="D112">
            <v>30074</v>
          </cell>
          <cell r="E112">
            <v>63384</v>
          </cell>
          <cell r="F112">
            <v>56929</v>
          </cell>
          <cell r="G112">
            <v>-2384</v>
          </cell>
          <cell r="H112">
            <v>85440</v>
          </cell>
          <cell r="I112">
            <v>88303</v>
          </cell>
          <cell r="J112">
            <v>0</v>
          </cell>
          <cell r="K112">
            <v>85440</v>
          </cell>
        </row>
        <row r="113">
          <cell r="C113">
            <v>29649</v>
          </cell>
          <cell r="D113">
            <v>8774</v>
          </cell>
          <cell r="E113">
            <v>20451</v>
          </cell>
          <cell r="F113">
            <v>2965</v>
          </cell>
          <cell r="G113">
            <v>424</v>
          </cell>
          <cell r="H113">
            <v>16210</v>
          </cell>
          <cell r="I113">
            <v>38424</v>
          </cell>
          <cell r="J113">
            <v>0</v>
          </cell>
          <cell r="K113">
            <v>16210</v>
          </cell>
        </row>
        <row r="114">
          <cell r="C114">
            <v>39334</v>
          </cell>
          <cell r="D114">
            <v>14944</v>
          </cell>
          <cell r="E114">
            <v>31161</v>
          </cell>
          <cell r="F114">
            <v>36495</v>
          </cell>
          <cell r="G114">
            <v>1872</v>
          </cell>
          <cell r="H114">
            <v>47858</v>
          </cell>
          <cell r="I114">
            <v>54278</v>
          </cell>
          <cell r="J114">
            <v>27</v>
          </cell>
          <cell r="K114">
            <v>47858</v>
          </cell>
        </row>
        <row r="115">
          <cell r="C115">
            <v>1747</v>
          </cell>
          <cell r="D115">
            <v>5030</v>
          </cell>
          <cell r="E115">
            <v>5610</v>
          </cell>
          <cell r="F115">
            <v>1225</v>
          </cell>
          <cell r="G115">
            <v>1234</v>
          </cell>
          <cell r="H115">
            <v>15327</v>
          </cell>
          <cell r="I115">
            <v>6777</v>
          </cell>
          <cell r="J115">
            <v>708</v>
          </cell>
          <cell r="K115">
            <v>15324</v>
          </cell>
        </row>
        <row r="116">
          <cell r="C116">
            <v>122583</v>
          </cell>
          <cell r="D116">
            <v>-14682</v>
          </cell>
          <cell r="E116">
            <v>61166</v>
          </cell>
          <cell r="F116">
            <v>26021</v>
          </cell>
          <cell r="G116">
            <v>-16866</v>
          </cell>
          <cell r="H116">
            <v>63578</v>
          </cell>
          <cell r="I116">
            <v>107900</v>
          </cell>
          <cell r="J116">
            <v>419</v>
          </cell>
          <cell r="K116">
            <v>63578</v>
          </cell>
        </row>
        <row r="117">
          <cell r="C117">
            <v>1444</v>
          </cell>
          <cell r="D117">
            <v>5140</v>
          </cell>
          <cell r="E117">
            <v>5258</v>
          </cell>
          <cell r="F117">
            <v>4000</v>
          </cell>
          <cell r="G117">
            <v>692</v>
          </cell>
          <cell r="H117">
            <v>10201</v>
          </cell>
          <cell r="I117">
            <v>6904</v>
          </cell>
          <cell r="J117">
            <v>0</v>
          </cell>
          <cell r="K117">
            <v>10201</v>
          </cell>
        </row>
        <row r="118">
          <cell r="C118">
            <v>35239</v>
          </cell>
          <cell r="D118">
            <v>15882</v>
          </cell>
          <cell r="E118">
            <v>33361</v>
          </cell>
          <cell r="F118">
            <v>35239</v>
          </cell>
          <cell r="G118">
            <v>7284</v>
          </cell>
          <cell r="H118">
            <v>228194</v>
          </cell>
          <cell r="I118">
            <v>51121</v>
          </cell>
          <cell r="J118">
            <v>3812</v>
          </cell>
          <cell r="K118">
            <v>228194</v>
          </cell>
        </row>
        <row r="119">
          <cell r="C119">
            <v>511</v>
          </cell>
          <cell r="D119">
            <v>1955</v>
          </cell>
          <cell r="E119">
            <v>1316</v>
          </cell>
          <cell r="F119">
            <v>90</v>
          </cell>
          <cell r="G119">
            <v>350</v>
          </cell>
          <cell r="H119">
            <v>5000</v>
          </cell>
          <cell r="I119">
            <v>2467</v>
          </cell>
          <cell r="J119">
            <v>40</v>
          </cell>
          <cell r="K119">
            <v>5000</v>
          </cell>
        </row>
        <row r="120">
          <cell r="C120">
            <v>1714</v>
          </cell>
          <cell r="D120">
            <v>5531</v>
          </cell>
          <cell r="E120">
            <v>6280</v>
          </cell>
          <cell r="F120">
            <v>858</v>
          </cell>
          <cell r="G120">
            <v>975</v>
          </cell>
          <cell r="H120">
            <v>13254</v>
          </cell>
          <cell r="I120">
            <v>7246</v>
          </cell>
          <cell r="J120">
            <v>0</v>
          </cell>
          <cell r="K120">
            <v>13254</v>
          </cell>
        </row>
        <row r="121">
          <cell r="C121">
            <v>696</v>
          </cell>
          <cell r="D121">
            <v>1012</v>
          </cell>
          <cell r="E121">
            <v>1339</v>
          </cell>
          <cell r="F121">
            <v>176</v>
          </cell>
          <cell r="G121">
            <v>323</v>
          </cell>
          <cell r="H121">
            <v>4253</v>
          </cell>
          <cell r="I121">
            <v>1708</v>
          </cell>
          <cell r="J121">
            <v>0</v>
          </cell>
          <cell r="K121">
            <v>4253</v>
          </cell>
        </row>
        <row r="122">
          <cell r="C122">
            <v>10517</v>
          </cell>
          <cell r="D122">
            <v>5918</v>
          </cell>
          <cell r="E122">
            <v>13633</v>
          </cell>
          <cell r="F122">
            <v>6242</v>
          </cell>
          <cell r="G122">
            <v>101</v>
          </cell>
          <cell r="H122">
            <v>9737</v>
          </cell>
          <cell r="I122">
            <v>16436</v>
          </cell>
          <cell r="J122">
            <v>41</v>
          </cell>
          <cell r="K122">
            <v>6737</v>
          </cell>
        </row>
        <row r="123">
          <cell r="C123">
            <v>48</v>
          </cell>
          <cell r="D123">
            <v>3526</v>
          </cell>
          <cell r="E123">
            <v>2882</v>
          </cell>
          <cell r="F123">
            <v>48</v>
          </cell>
          <cell r="G123">
            <v>617</v>
          </cell>
          <cell r="H123">
            <v>6944</v>
          </cell>
          <cell r="I123">
            <v>3574</v>
          </cell>
          <cell r="J123">
            <v>7</v>
          </cell>
          <cell r="K123">
            <v>6944</v>
          </cell>
        </row>
        <row r="124">
          <cell r="C124">
            <v>49</v>
          </cell>
          <cell r="D124">
            <v>1114</v>
          </cell>
          <cell r="E124">
            <v>718</v>
          </cell>
          <cell r="F124">
            <v>49</v>
          </cell>
          <cell r="G124">
            <v>141</v>
          </cell>
          <cell r="H124">
            <v>2203</v>
          </cell>
          <cell r="I124">
            <v>1164</v>
          </cell>
          <cell r="J124">
            <v>0</v>
          </cell>
          <cell r="K124">
            <v>2203</v>
          </cell>
        </row>
        <row r="125">
          <cell r="C125">
            <v>117</v>
          </cell>
          <cell r="D125">
            <v>379</v>
          </cell>
          <cell r="E125">
            <v>336</v>
          </cell>
          <cell r="F125">
            <v>66</v>
          </cell>
          <cell r="G125">
            <v>36</v>
          </cell>
          <cell r="H125">
            <v>679</v>
          </cell>
          <cell r="I125">
            <v>496</v>
          </cell>
          <cell r="J125">
            <v>0</v>
          </cell>
          <cell r="K125">
            <v>679</v>
          </cell>
        </row>
        <row r="126">
          <cell r="C126">
            <v>4877</v>
          </cell>
          <cell r="D126">
            <v>13500</v>
          </cell>
          <cell r="E126">
            <v>8990</v>
          </cell>
          <cell r="F126">
            <v>4397</v>
          </cell>
          <cell r="G126">
            <v>1241</v>
          </cell>
          <cell r="H126">
            <v>25920</v>
          </cell>
          <cell r="I126">
            <v>18377</v>
          </cell>
          <cell r="J126">
            <v>973</v>
          </cell>
          <cell r="K126">
            <v>25920</v>
          </cell>
        </row>
        <row r="127">
          <cell r="C127">
            <v>683</v>
          </cell>
          <cell r="D127">
            <v>2704</v>
          </cell>
          <cell r="E127">
            <v>2491</v>
          </cell>
          <cell r="F127">
            <v>140</v>
          </cell>
          <cell r="G127">
            <v>430</v>
          </cell>
          <cell r="H127">
            <v>5914</v>
          </cell>
          <cell r="I127">
            <v>3387</v>
          </cell>
          <cell r="J127">
            <v>29</v>
          </cell>
          <cell r="K127">
            <v>5914</v>
          </cell>
        </row>
        <row r="128">
          <cell r="C128">
            <v>688</v>
          </cell>
          <cell r="D128">
            <v>1536</v>
          </cell>
          <cell r="E128">
            <v>1317</v>
          </cell>
          <cell r="F128">
            <v>618</v>
          </cell>
          <cell r="G128">
            <v>-847</v>
          </cell>
          <cell r="H128">
            <v>2730</v>
          </cell>
          <cell r="I128">
            <v>2225</v>
          </cell>
          <cell r="J128">
            <v>0</v>
          </cell>
          <cell r="K128">
            <v>2730</v>
          </cell>
        </row>
        <row r="129">
          <cell r="C129">
            <v>990</v>
          </cell>
          <cell r="D129">
            <v>3548</v>
          </cell>
          <cell r="E129">
            <v>3632</v>
          </cell>
          <cell r="F129">
            <v>273</v>
          </cell>
          <cell r="G129">
            <v>815</v>
          </cell>
          <cell r="H129">
            <v>9108</v>
          </cell>
          <cell r="I129">
            <v>4538</v>
          </cell>
          <cell r="J129">
            <v>80</v>
          </cell>
          <cell r="K129">
            <v>9103</v>
          </cell>
        </row>
        <row r="130">
          <cell r="C130">
            <v>264</v>
          </cell>
          <cell r="D130">
            <v>2602</v>
          </cell>
          <cell r="E130">
            <v>2073</v>
          </cell>
          <cell r="F130">
            <v>254</v>
          </cell>
          <cell r="G130">
            <v>603</v>
          </cell>
          <cell r="H130">
            <v>5721</v>
          </cell>
          <cell r="I130">
            <v>2866</v>
          </cell>
          <cell r="J130">
            <v>56</v>
          </cell>
          <cell r="K130">
            <v>5721</v>
          </cell>
        </row>
        <row r="131">
          <cell r="C131">
            <v>7247</v>
          </cell>
          <cell r="D131">
            <v>7466</v>
          </cell>
          <cell r="E131">
            <v>11362</v>
          </cell>
          <cell r="F131">
            <v>2694</v>
          </cell>
          <cell r="G131">
            <v>571</v>
          </cell>
          <cell r="H131">
            <v>10696</v>
          </cell>
          <cell r="I131">
            <v>14713</v>
          </cell>
          <cell r="J131">
            <v>407</v>
          </cell>
          <cell r="K131">
            <v>10696</v>
          </cell>
        </row>
        <row r="132">
          <cell r="C132">
            <v>287</v>
          </cell>
          <cell r="D132">
            <v>2444</v>
          </cell>
          <cell r="E132">
            <v>1022</v>
          </cell>
          <cell r="F132">
            <v>37</v>
          </cell>
          <cell r="G132">
            <v>528</v>
          </cell>
          <cell r="H132">
            <v>6757</v>
          </cell>
          <cell r="I132">
            <v>2731</v>
          </cell>
          <cell r="J132">
            <v>131</v>
          </cell>
          <cell r="K132">
            <v>6757</v>
          </cell>
        </row>
        <row r="133">
          <cell r="C133">
            <v>558945</v>
          </cell>
          <cell r="D133">
            <v>71643</v>
          </cell>
          <cell r="E133">
            <v>220239</v>
          </cell>
          <cell r="F133">
            <v>437126</v>
          </cell>
          <cell r="G133">
            <v>-27226</v>
          </cell>
          <cell r="H133">
            <v>159598</v>
          </cell>
          <cell r="I133">
            <v>630588</v>
          </cell>
        </row>
        <row r="134">
          <cell r="C134">
            <v>139</v>
          </cell>
          <cell r="D134">
            <v>1030</v>
          </cell>
          <cell r="E134">
            <v>911</v>
          </cell>
          <cell r="F134">
            <v>139</v>
          </cell>
          <cell r="G134">
            <v>13</v>
          </cell>
          <cell r="H134">
            <v>407</v>
          </cell>
          <cell r="I134">
            <v>1170</v>
          </cell>
          <cell r="J134">
            <v>0</v>
          </cell>
          <cell r="K134">
            <v>407</v>
          </cell>
        </row>
        <row r="135">
          <cell r="C135">
            <v>182</v>
          </cell>
          <cell r="D135">
            <v>1027</v>
          </cell>
          <cell r="E135">
            <v>768</v>
          </cell>
          <cell r="F135">
            <v>2</v>
          </cell>
          <cell r="G135">
            <v>-22</v>
          </cell>
          <cell r="H135">
            <v>736</v>
          </cell>
          <cell r="I135">
            <v>1210</v>
          </cell>
          <cell r="J135">
            <v>0</v>
          </cell>
          <cell r="K135">
            <v>736</v>
          </cell>
        </row>
        <row r="136">
          <cell r="C136">
            <v>178</v>
          </cell>
          <cell r="D136">
            <v>1000</v>
          </cell>
          <cell r="E136">
            <v>925</v>
          </cell>
          <cell r="F136">
            <v>0</v>
          </cell>
          <cell r="G136">
            <v>0</v>
          </cell>
          <cell r="H136">
            <v>24</v>
          </cell>
          <cell r="I136">
            <v>1178</v>
          </cell>
          <cell r="J136">
            <v>0</v>
          </cell>
          <cell r="K136">
            <v>24</v>
          </cell>
        </row>
        <row r="137">
          <cell r="C137">
            <v>58339</v>
          </cell>
          <cell r="D137">
            <v>-4696</v>
          </cell>
          <cell r="E137">
            <v>40659</v>
          </cell>
          <cell r="F137">
            <v>17851</v>
          </cell>
          <cell r="G137">
            <v>0</v>
          </cell>
          <cell r="H137">
            <v>0</v>
          </cell>
          <cell r="I137">
            <v>53642</v>
          </cell>
          <cell r="J137">
            <v>15</v>
          </cell>
          <cell r="K137">
            <v>0</v>
          </cell>
        </row>
        <row r="138">
          <cell r="C138">
            <v>585</v>
          </cell>
          <cell r="D138">
            <v>1161</v>
          </cell>
          <cell r="E138">
            <v>1202</v>
          </cell>
          <cell r="F138">
            <v>229</v>
          </cell>
          <cell r="G138">
            <v>285</v>
          </cell>
          <cell r="H138">
            <v>2902</v>
          </cell>
          <cell r="I138">
            <v>1726</v>
          </cell>
          <cell r="J138">
            <v>0</v>
          </cell>
          <cell r="K138">
            <v>2902</v>
          </cell>
        </row>
        <row r="139">
          <cell r="C139">
            <v>675</v>
          </cell>
          <cell r="D139">
            <v>1984</v>
          </cell>
          <cell r="E139">
            <v>1993</v>
          </cell>
          <cell r="F139">
            <v>207</v>
          </cell>
          <cell r="G139">
            <v>284</v>
          </cell>
          <cell r="H139">
            <v>5300</v>
          </cell>
          <cell r="I139">
            <v>2659</v>
          </cell>
          <cell r="J139">
            <v>0</v>
          </cell>
          <cell r="K139">
            <v>5300</v>
          </cell>
        </row>
        <row r="140">
          <cell r="C140">
            <v>2127</v>
          </cell>
          <cell r="D140">
            <v>4354</v>
          </cell>
          <cell r="E140">
            <v>5622</v>
          </cell>
          <cell r="F140">
            <v>741</v>
          </cell>
          <cell r="G140">
            <v>696</v>
          </cell>
          <cell r="H140">
            <v>12014</v>
          </cell>
          <cell r="I140">
            <v>6482</v>
          </cell>
          <cell r="J140">
            <v>0</v>
          </cell>
          <cell r="K140">
            <v>12014</v>
          </cell>
        </row>
        <row r="141">
          <cell r="C141">
            <v>15997</v>
          </cell>
          <cell r="D141">
            <v>17380</v>
          </cell>
          <cell r="E141">
            <v>21420</v>
          </cell>
          <cell r="F141">
            <v>3533</v>
          </cell>
          <cell r="G141">
            <v>2615</v>
          </cell>
          <cell r="H141">
            <v>53642</v>
          </cell>
          <cell r="I141">
            <v>33378</v>
          </cell>
          <cell r="J141">
            <v>808</v>
          </cell>
          <cell r="K141">
            <v>53642</v>
          </cell>
        </row>
        <row r="142">
          <cell r="C142">
            <v>8402</v>
          </cell>
          <cell r="D142">
            <v>13343</v>
          </cell>
          <cell r="E142">
            <v>16246</v>
          </cell>
          <cell r="F142">
            <v>4387</v>
          </cell>
          <cell r="G142">
            <v>2555</v>
          </cell>
          <cell r="H142">
            <v>58111</v>
          </cell>
          <cell r="I142">
            <v>21745</v>
          </cell>
          <cell r="J142">
            <v>409</v>
          </cell>
          <cell r="K142">
            <v>58111</v>
          </cell>
        </row>
        <row r="143">
          <cell r="C143">
            <v>391</v>
          </cell>
          <cell r="D143">
            <v>2876</v>
          </cell>
          <cell r="E143">
            <v>1916</v>
          </cell>
          <cell r="F143">
            <v>382</v>
          </cell>
          <cell r="G143">
            <v>446</v>
          </cell>
          <cell r="H143">
            <v>6223</v>
          </cell>
          <cell r="I143">
            <v>3267</v>
          </cell>
          <cell r="J143">
            <v>9</v>
          </cell>
          <cell r="K143">
            <v>6223</v>
          </cell>
        </row>
        <row r="144">
          <cell r="C144">
            <v>445</v>
          </cell>
          <cell r="D144">
            <v>1422</v>
          </cell>
          <cell r="E144">
            <v>1235</v>
          </cell>
          <cell r="F144">
            <v>88</v>
          </cell>
          <cell r="G144">
            <v>68</v>
          </cell>
          <cell r="H144">
            <v>1296</v>
          </cell>
          <cell r="I144">
            <v>1868</v>
          </cell>
          <cell r="J144">
            <v>33</v>
          </cell>
          <cell r="K144">
            <v>1296</v>
          </cell>
        </row>
        <row r="145">
          <cell r="C145">
            <v>832</v>
          </cell>
          <cell r="D145">
            <v>2222</v>
          </cell>
          <cell r="E145">
            <v>1974</v>
          </cell>
          <cell r="F145">
            <v>298</v>
          </cell>
          <cell r="G145">
            <v>314</v>
          </cell>
          <cell r="H145">
            <v>5673</v>
          </cell>
          <cell r="I145">
            <v>3054</v>
          </cell>
          <cell r="J145">
            <v>0</v>
          </cell>
          <cell r="K145">
            <v>5673</v>
          </cell>
        </row>
        <row r="146">
          <cell r="C146">
            <v>15325</v>
          </cell>
          <cell r="D146">
            <v>37583</v>
          </cell>
          <cell r="E146">
            <v>46282</v>
          </cell>
          <cell r="F146">
            <v>11427</v>
          </cell>
          <cell r="G146">
            <v>6112</v>
          </cell>
          <cell r="H146">
            <v>91230</v>
          </cell>
          <cell r="I146">
            <v>52908</v>
          </cell>
          <cell r="J146">
            <v>367</v>
          </cell>
          <cell r="K146">
            <v>91230</v>
          </cell>
        </row>
        <row r="147">
          <cell r="C147">
            <v>5311</v>
          </cell>
          <cell r="D147">
            <v>4854</v>
          </cell>
          <cell r="E147">
            <v>8949</v>
          </cell>
          <cell r="F147">
            <v>1899</v>
          </cell>
          <cell r="G147">
            <v>3066</v>
          </cell>
          <cell r="H147">
            <v>21111</v>
          </cell>
          <cell r="I147">
            <v>10165</v>
          </cell>
          <cell r="J147">
            <v>1</v>
          </cell>
          <cell r="K147">
            <v>21111</v>
          </cell>
        </row>
        <row r="148">
          <cell r="C148">
            <v>13277</v>
          </cell>
          <cell r="D148">
            <v>19753</v>
          </cell>
          <cell r="E148">
            <v>25806</v>
          </cell>
          <cell r="F148">
            <v>9000</v>
          </cell>
          <cell r="G148">
            <v>2590</v>
          </cell>
          <cell r="H148">
            <v>36603</v>
          </cell>
          <cell r="I148">
            <v>33030</v>
          </cell>
          <cell r="J148">
            <v>160</v>
          </cell>
          <cell r="K148">
            <v>36603</v>
          </cell>
        </row>
        <row r="149">
          <cell r="C149">
            <v>938</v>
          </cell>
          <cell r="D149">
            <v>1902</v>
          </cell>
          <cell r="E149">
            <v>1916</v>
          </cell>
          <cell r="F149">
            <v>292</v>
          </cell>
          <cell r="G149">
            <v>480</v>
          </cell>
          <cell r="H149">
            <v>6459</v>
          </cell>
          <cell r="I149">
            <v>2840</v>
          </cell>
          <cell r="J149">
            <v>89</v>
          </cell>
          <cell r="K149">
            <v>6459</v>
          </cell>
        </row>
        <row r="150">
          <cell r="C150">
            <v>1651</v>
          </cell>
          <cell r="D150">
            <v>1905</v>
          </cell>
          <cell r="E150">
            <v>1980</v>
          </cell>
          <cell r="F150">
            <v>290</v>
          </cell>
          <cell r="G150">
            <v>551</v>
          </cell>
          <cell r="H150">
            <v>6697</v>
          </cell>
          <cell r="I150">
            <v>3457</v>
          </cell>
          <cell r="J150">
            <v>48</v>
          </cell>
          <cell r="K150">
            <v>8697</v>
          </cell>
        </row>
        <row r="151">
          <cell r="C151">
            <v>810</v>
          </cell>
          <cell r="D151">
            <v>3209</v>
          </cell>
          <cell r="E151">
            <v>2421</v>
          </cell>
          <cell r="F151">
            <v>229</v>
          </cell>
          <cell r="G151">
            <v>669</v>
          </cell>
          <cell r="H151">
            <v>9945</v>
          </cell>
          <cell r="I151">
            <v>4020</v>
          </cell>
          <cell r="J151">
            <v>191</v>
          </cell>
          <cell r="K151">
            <v>9945</v>
          </cell>
        </row>
        <row r="152">
          <cell r="C152">
            <v>40550</v>
          </cell>
          <cell r="D152">
            <v>11149</v>
          </cell>
          <cell r="E152">
            <v>43419</v>
          </cell>
          <cell r="F152">
            <v>19399</v>
          </cell>
          <cell r="G152">
            <v>1979</v>
          </cell>
          <cell r="H152">
            <v>32499</v>
          </cell>
          <cell r="I152">
            <v>51700</v>
          </cell>
          <cell r="J152">
            <v>26</v>
          </cell>
          <cell r="K152">
            <v>32499</v>
          </cell>
        </row>
        <row r="153">
          <cell r="C153">
            <v>1243</v>
          </cell>
          <cell r="D153">
            <v>2592</v>
          </cell>
          <cell r="E153">
            <v>3094</v>
          </cell>
          <cell r="F153">
            <v>687</v>
          </cell>
          <cell r="G153">
            <v>748</v>
          </cell>
          <cell r="H153">
            <v>8790</v>
          </cell>
          <cell r="I153">
            <v>3836</v>
          </cell>
          <cell r="J153">
            <v>70</v>
          </cell>
          <cell r="K153">
            <v>8790</v>
          </cell>
        </row>
        <row r="154">
          <cell r="C154">
            <v>1364</v>
          </cell>
          <cell r="D154">
            <v>2904</v>
          </cell>
          <cell r="E154">
            <v>3225</v>
          </cell>
          <cell r="F154">
            <v>535</v>
          </cell>
          <cell r="G154">
            <v>638</v>
          </cell>
          <cell r="H154">
            <v>7991</v>
          </cell>
          <cell r="I154">
            <v>4267</v>
          </cell>
          <cell r="J154">
            <v>0</v>
          </cell>
          <cell r="K154">
            <v>7991</v>
          </cell>
        </row>
        <row r="155">
          <cell r="C155">
            <v>179</v>
          </cell>
          <cell r="D155">
            <v>1478</v>
          </cell>
          <cell r="E155">
            <v>1119</v>
          </cell>
          <cell r="F155">
            <v>179</v>
          </cell>
          <cell r="G155">
            <v>199</v>
          </cell>
          <cell r="H155">
            <v>2632</v>
          </cell>
          <cell r="I155">
            <v>1655</v>
          </cell>
          <cell r="J155">
            <v>0</v>
          </cell>
          <cell r="K155">
            <v>2832</v>
          </cell>
        </row>
        <row r="156">
          <cell r="C156">
            <v>150</v>
          </cell>
          <cell r="D156">
            <v>3723</v>
          </cell>
          <cell r="E156">
            <v>3063</v>
          </cell>
          <cell r="F156">
            <v>126</v>
          </cell>
          <cell r="G156">
            <v>712</v>
          </cell>
          <cell r="H156">
            <v>8892</v>
          </cell>
          <cell r="I156">
            <v>3874</v>
          </cell>
          <cell r="J156">
            <v>301</v>
          </cell>
          <cell r="K156">
            <v>8892</v>
          </cell>
        </row>
        <row r="157">
          <cell r="C157">
            <v>58477</v>
          </cell>
          <cell r="D157">
            <v>-25802</v>
          </cell>
          <cell r="E157">
            <v>24064</v>
          </cell>
          <cell r="F157">
            <v>38200</v>
          </cell>
          <cell r="G157">
            <v>-36896</v>
          </cell>
          <cell r="H157">
            <v>42704</v>
          </cell>
          <cell r="I157">
            <v>32675</v>
          </cell>
          <cell r="J157">
            <v>483</v>
          </cell>
          <cell r="K157">
            <v>42704</v>
          </cell>
        </row>
        <row r="158">
          <cell r="C158">
            <v>43</v>
          </cell>
          <cell r="D158">
            <v>602</v>
          </cell>
          <cell r="E158">
            <v>536</v>
          </cell>
          <cell r="F158">
            <v>43</v>
          </cell>
          <cell r="G158">
            <v>2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1653</v>
          </cell>
          <cell r="D159">
            <v>2218</v>
          </cell>
          <cell r="E159">
            <v>3027</v>
          </cell>
          <cell r="F159">
            <v>286</v>
          </cell>
          <cell r="G159">
            <v>-110</v>
          </cell>
          <cell r="H159">
            <v>2115</v>
          </cell>
          <cell r="I159">
            <v>3872</v>
          </cell>
          <cell r="J159">
            <v>28</v>
          </cell>
          <cell r="K159">
            <v>2115</v>
          </cell>
        </row>
        <row r="160">
          <cell r="C160">
            <v>556</v>
          </cell>
          <cell r="D160">
            <v>4468</v>
          </cell>
          <cell r="E160">
            <v>3105</v>
          </cell>
          <cell r="F160">
            <v>431</v>
          </cell>
          <cell r="G160">
            <v>309</v>
          </cell>
          <cell r="H160">
            <v>5708</v>
          </cell>
          <cell r="I160">
            <v>5025</v>
          </cell>
          <cell r="J160">
            <v>2</v>
          </cell>
          <cell r="K160">
            <v>5708</v>
          </cell>
        </row>
        <row r="161">
          <cell r="C161">
            <v>22632</v>
          </cell>
          <cell r="D161">
            <v>4702</v>
          </cell>
          <cell r="E161">
            <v>18135</v>
          </cell>
          <cell r="F161">
            <v>16216</v>
          </cell>
          <cell r="G161">
            <v>253</v>
          </cell>
          <cell r="H161">
            <v>36774</v>
          </cell>
          <cell r="I161">
            <v>27335</v>
          </cell>
          <cell r="J161">
            <v>0</v>
          </cell>
          <cell r="K161">
            <v>36774</v>
          </cell>
        </row>
        <row r="163">
          <cell r="C163">
            <v>122015</v>
          </cell>
          <cell r="D163">
            <v>21906</v>
          </cell>
          <cell r="E163">
            <v>111913</v>
          </cell>
          <cell r="F163">
            <v>18399</v>
          </cell>
          <cell r="G163">
            <v>5717</v>
          </cell>
          <cell r="H163">
            <v>22799</v>
          </cell>
          <cell r="I163">
            <v>143922</v>
          </cell>
          <cell r="J163">
            <v>179</v>
          </cell>
          <cell r="K163">
            <v>22799</v>
          </cell>
        </row>
        <row r="164">
          <cell r="C164">
            <v>468</v>
          </cell>
          <cell r="D164">
            <v>1233</v>
          </cell>
          <cell r="E164">
            <v>992</v>
          </cell>
          <cell r="F164">
            <v>778</v>
          </cell>
          <cell r="G164">
            <v>216</v>
          </cell>
          <cell r="H164">
            <v>2985</v>
          </cell>
          <cell r="I164">
            <v>1702</v>
          </cell>
          <cell r="J164">
            <v>10</v>
          </cell>
          <cell r="K164">
            <v>2985</v>
          </cell>
        </row>
        <row r="165">
          <cell r="C165">
            <v>1203232</v>
          </cell>
          <cell r="D165">
            <v>668220</v>
          </cell>
          <cell r="E165">
            <v>886245</v>
          </cell>
          <cell r="F165">
            <v>819629</v>
          </cell>
          <cell r="G165">
            <v>51647</v>
          </cell>
          <cell r="H165">
            <v>1094012</v>
          </cell>
          <cell r="I165">
            <v>1871453</v>
          </cell>
          <cell r="J165">
            <v>4967</v>
          </cell>
          <cell r="K165">
            <v>1094012</v>
          </cell>
        </row>
        <row r="166">
          <cell r="C166">
            <v>305</v>
          </cell>
          <cell r="D166">
            <v>878</v>
          </cell>
          <cell r="E166">
            <v>808</v>
          </cell>
          <cell r="F166">
            <v>25</v>
          </cell>
          <cell r="G166">
            <v>40</v>
          </cell>
          <cell r="H166">
            <v>419</v>
          </cell>
          <cell r="I166">
            <v>1183</v>
          </cell>
          <cell r="J166">
            <v>0</v>
          </cell>
          <cell r="K166">
            <v>419</v>
          </cell>
        </row>
        <row r="167">
          <cell r="C167">
            <v>45</v>
          </cell>
          <cell r="D167">
            <v>1182</v>
          </cell>
          <cell r="E167">
            <v>461</v>
          </cell>
          <cell r="F167">
            <v>34</v>
          </cell>
          <cell r="G167">
            <v>273</v>
          </cell>
          <cell r="H167">
            <v>3109</v>
          </cell>
          <cell r="I167">
            <v>1227</v>
          </cell>
          <cell r="J167">
            <v>0</v>
          </cell>
          <cell r="K167">
            <v>3109</v>
          </cell>
        </row>
        <row r="168">
          <cell r="C168">
            <v>262</v>
          </cell>
          <cell r="D168">
            <v>1789</v>
          </cell>
          <cell r="E168">
            <v>1092</v>
          </cell>
          <cell r="F168">
            <v>101</v>
          </cell>
          <cell r="G168">
            <v>334</v>
          </cell>
          <cell r="H168">
            <v>4175</v>
          </cell>
          <cell r="I168">
            <v>2051</v>
          </cell>
          <cell r="J168">
            <v>101</v>
          </cell>
          <cell r="K168">
            <v>4175</v>
          </cell>
        </row>
        <row r="169">
          <cell r="C169">
            <v>808</v>
          </cell>
          <cell r="D169">
            <v>7422</v>
          </cell>
          <cell r="E169">
            <v>5781</v>
          </cell>
          <cell r="F169">
            <v>478</v>
          </cell>
          <cell r="G169">
            <v>1678</v>
          </cell>
          <cell r="H169">
            <v>18341</v>
          </cell>
          <cell r="I169">
            <v>8231</v>
          </cell>
          <cell r="J169">
            <v>88</v>
          </cell>
          <cell r="K169">
            <v>18341</v>
          </cell>
        </row>
        <row r="170">
          <cell r="C170">
            <v>98</v>
          </cell>
          <cell r="D170">
            <v>1289</v>
          </cell>
          <cell r="E170">
            <v>697</v>
          </cell>
          <cell r="F170">
            <v>93</v>
          </cell>
          <cell r="G170">
            <v>273</v>
          </cell>
          <cell r="H170">
            <v>2781</v>
          </cell>
          <cell r="I170">
            <v>1388</v>
          </cell>
          <cell r="J170">
            <v>7</v>
          </cell>
          <cell r="K170">
            <v>2781</v>
          </cell>
        </row>
        <row r="171">
          <cell r="C171">
            <v>1365</v>
          </cell>
          <cell r="D171">
            <v>3375</v>
          </cell>
          <cell r="E171">
            <v>2842</v>
          </cell>
          <cell r="F171">
            <v>486</v>
          </cell>
          <cell r="G171">
            <v>1375</v>
          </cell>
          <cell r="H171">
            <v>14114</v>
          </cell>
          <cell r="I171">
            <v>4741</v>
          </cell>
          <cell r="J171">
            <v>600</v>
          </cell>
          <cell r="K171">
            <v>14114</v>
          </cell>
        </row>
        <row r="172">
          <cell r="C172">
            <v>12014</v>
          </cell>
          <cell r="D172">
            <v>10756</v>
          </cell>
          <cell r="E172">
            <v>21279</v>
          </cell>
          <cell r="F172">
            <v>8087</v>
          </cell>
          <cell r="G172">
            <v>897</v>
          </cell>
          <cell r="H172">
            <v>81809</v>
          </cell>
          <cell r="I172">
            <v>22771</v>
          </cell>
          <cell r="J172">
            <v>169</v>
          </cell>
          <cell r="K172">
            <v>31309</v>
          </cell>
        </row>
        <row r="173">
          <cell r="C173">
            <v>1581</v>
          </cell>
          <cell r="D173">
            <v>1379</v>
          </cell>
          <cell r="E173">
            <v>2053</v>
          </cell>
          <cell r="F173">
            <v>1409</v>
          </cell>
          <cell r="G173">
            <v>640</v>
          </cell>
          <cell r="H173">
            <v>7005</v>
          </cell>
          <cell r="I173">
            <v>2960</v>
          </cell>
          <cell r="J173">
            <v>328</v>
          </cell>
          <cell r="K173">
            <v>7005</v>
          </cell>
        </row>
        <row r="174">
          <cell r="C174">
            <v>37413</v>
          </cell>
          <cell r="D174">
            <v>52789</v>
          </cell>
          <cell r="E174">
            <v>48199</v>
          </cell>
          <cell r="F174">
            <v>26036</v>
          </cell>
          <cell r="G174">
            <v>5154</v>
          </cell>
          <cell r="H174">
            <v>121736</v>
          </cell>
          <cell r="I174">
            <v>90202</v>
          </cell>
          <cell r="J174">
            <v>2888</v>
          </cell>
          <cell r="K174">
            <v>121736</v>
          </cell>
        </row>
        <row r="175">
          <cell r="C175">
            <v>9755875</v>
          </cell>
          <cell r="D175">
            <v>-774852</v>
          </cell>
          <cell r="E175">
            <v>4250800</v>
          </cell>
          <cell r="F175">
            <v>2850790</v>
          </cell>
          <cell r="G175">
            <v>-4005077</v>
          </cell>
          <cell r="H175">
            <v>5016825</v>
          </cell>
          <cell r="I175">
            <v>8981023</v>
          </cell>
          <cell r="K175">
            <v>5016825</v>
          </cell>
        </row>
        <row r="176">
          <cell r="C176">
            <v>905</v>
          </cell>
          <cell r="D176">
            <v>2441</v>
          </cell>
          <cell r="E176">
            <v>2551</v>
          </cell>
          <cell r="F176">
            <v>234</v>
          </cell>
          <cell r="G176">
            <v>543</v>
          </cell>
          <cell r="H176">
            <v>6781</v>
          </cell>
          <cell r="I176">
            <v>3347</v>
          </cell>
          <cell r="J176">
            <v>83</v>
          </cell>
          <cell r="K176">
            <v>6781</v>
          </cell>
        </row>
        <row r="177">
          <cell r="C177">
            <v>131</v>
          </cell>
          <cell r="D177">
            <v>1441</v>
          </cell>
          <cell r="E177">
            <v>335</v>
          </cell>
          <cell r="F177">
            <v>35</v>
          </cell>
          <cell r="G177">
            <v>158</v>
          </cell>
          <cell r="H177">
            <v>2205</v>
          </cell>
          <cell r="I177">
            <v>1518</v>
          </cell>
          <cell r="J177">
            <v>10</v>
          </cell>
          <cell r="K177">
            <v>2205</v>
          </cell>
        </row>
        <row r="178">
          <cell r="C178">
            <v>42322</v>
          </cell>
          <cell r="D178">
            <v>17584</v>
          </cell>
          <cell r="E178">
            <v>38454</v>
          </cell>
          <cell r="F178">
            <v>34840</v>
          </cell>
          <cell r="G178">
            <v>2607</v>
          </cell>
          <cell r="H178">
            <v>60398</v>
          </cell>
          <cell r="I178">
            <v>59906</v>
          </cell>
          <cell r="J178">
            <v>1939</v>
          </cell>
          <cell r="K178">
            <v>60398</v>
          </cell>
        </row>
        <row r="179">
          <cell r="C179">
            <v>18234</v>
          </cell>
          <cell r="D179">
            <v>3583</v>
          </cell>
          <cell r="E179">
            <v>14981</v>
          </cell>
          <cell r="F179">
            <v>17941</v>
          </cell>
          <cell r="G179">
            <v>99</v>
          </cell>
          <cell r="H179">
            <v>25730</v>
          </cell>
          <cell r="I179">
            <v>21818</v>
          </cell>
          <cell r="J179">
            <v>0</v>
          </cell>
          <cell r="K179">
            <v>25730</v>
          </cell>
        </row>
        <row r="180">
          <cell r="C180">
            <v>385</v>
          </cell>
          <cell r="D180">
            <v>2789</v>
          </cell>
          <cell r="E180">
            <v>1544</v>
          </cell>
          <cell r="F180">
            <v>343</v>
          </cell>
          <cell r="G180">
            <v>353</v>
          </cell>
          <cell r="H180">
            <v>5594</v>
          </cell>
          <cell r="I180">
            <v>3174</v>
          </cell>
          <cell r="J180">
            <v>181</v>
          </cell>
          <cell r="K180">
            <v>5594</v>
          </cell>
        </row>
        <row r="181">
          <cell r="C181">
            <v>10234</v>
          </cell>
          <cell r="D181">
            <v>10534</v>
          </cell>
          <cell r="E181">
            <v>16981</v>
          </cell>
          <cell r="F181">
            <v>4163</v>
          </cell>
          <cell r="G181">
            <v>1715</v>
          </cell>
          <cell r="H181">
            <v>33146</v>
          </cell>
          <cell r="I181">
            <v>20768</v>
          </cell>
          <cell r="J181">
            <v>148</v>
          </cell>
          <cell r="K181">
            <v>33146</v>
          </cell>
        </row>
        <row r="182">
          <cell r="C182">
            <v>55228</v>
          </cell>
          <cell r="D182">
            <v>3447</v>
          </cell>
          <cell r="E182">
            <v>40499</v>
          </cell>
          <cell r="F182">
            <v>49274</v>
          </cell>
          <cell r="G182">
            <v>-2670</v>
          </cell>
          <cell r="H182">
            <v>73183</v>
          </cell>
          <cell r="I182">
            <v>58676</v>
          </cell>
          <cell r="J182">
            <v>111</v>
          </cell>
          <cell r="K182">
            <v>73183</v>
          </cell>
        </row>
        <row r="183">
          <cell r="C183">
            <v>1243</v>
          </cell>
          <cell r="D183">
            <v>2592</v>
          </cell>
          <cell r="E183">
            <v>3094</v>
          </cell>
          <cell r="F183">
            <v>687</v>
          </cell>
          <cell r="G183">
            <v>746</v>
          </cell>
          <cell r="H183">
            <v>8790</v>
          </cell>
          <cell r="I183">
            <v>3836</v>
          </cell>
          <cell r="J183">
            <v>70</v>
          </cell>
          <cell r="K183">
            <v>8790</v>
          </cell>
        </row>
        <row r="184">
          <cell r="C184">
            <v>38</v>
          </cell>
          <cell r="D184">
            <v>1517</v>
          </cell>
          <cell r="E184">
            <v>811</v>
          </cell>
          <cell r="F184">
            <v>38</v>
          </cell>
          <cell r="G184">
            <v>153</v>
          </cell>
          <cell r="H184">
            <v>2413</v>
          </cell>
          <cell r="I184">
            <v>1555</v>
          </cell>
          <cell r="J184">
            <v>6</v>
          </cell>
          <cell r="K184">
            <v>2413</v>
          </cell>
        </row>
        <row r="185">
          <cell r="C185">
            <v>49</v>
          </cell>
          <cell r="D185">
            <v>2054</v>
          </cell>
          <cell r="E185">
            <v>1404</v>
          </cell>
          <cell r="F185">
            <v>35</v>
          </cell>
          <cell r="G185">
            <v>224</v>
          </cell>
          <cell r="H185">
            <v>3625</v>
          </cell>
          <cell r="I185">
            <v>2100</v>
          </cell>
          <cell r="J185">
            <v>0</v>
          </cell>
          <cell r="K185">
            <v>3625</v>
          </cell>
        </row>
        <row r="186">
          <cell r="C186">
            <v>16380</v>
          </cell>
          <cell r="D186">
            <v>23436</v>
          </cell>
          <cell r="E186">
            <v>24027</v>
          </cell>
          <cell r="F186">
            <v>7635</v>
          </cell>
          <cell r="G186">
            <v>3549</v>
          </cell>
          <cell r="H186">
            <v>72404</v>
          </cell>
          <cell r="I186">
            <v>39616</v>
          </cell>
          <cell r="J186">
            <v>3768</v>
          </cell>
          <cell r="K186">
            <v>72404</v>
          </cell>
        </row>
        <row r="187">
          <cell r="C187">
            <v>199007</v>
          </cell>
          <cell r="D187">
            <v>103977</v>
          </cell>
          <cell r="E187">
            <v>132243</v>
          </cell>
          <cell r="F187">
            <v>128364</v>
          </cell>
          <cell r="G187">
            <v>4373</v>
          </cell>
          <cell r="H187">
            <v>316949</v>
          </cell>
          <cell r="I187">
            <v>299985</v>
          </cell>
          <cell r="J187">
            <v>1121</v>
          </cell>
          <cell r="K187">
            <v>316949</v>
          </cell>
        </row>
        <row r="188">
          <cell r="C188">
            <v>62</v>
          </cell>
          <cell r="D188">
            <v>2339</v>
          </cell>
          <cell r="E188">
            <v>1713</v>
          </cell>
          <cell r="F188">
            <v>54</v>
          </cell>
          <cell r="G188">
            <v>210</v>
          </cell>
          <cell r="H188">
            <v>4071</v>
          </cell>
          <cell r="I188">
            <v>2401</v>
          </cell>
          <cell r="J188">
            <v>32</v>
          </cell>
          <cell r="K188">
            <v>4071</v>
          </cell>
        </row>
        <row r="189">
          <cell r="C189">
            <v>78629</v>
          </cell>
          <cell r="D189">
            <v>5964</v>
          </cell>
          <cell r="E189">
            <v>46244</v>
          </cell>
          <cell r="F189">
            <v>73521</v>
          </cell>
          <cell r="G189">
            <v>-6935</v>
          </cell>
          <cell r="H189">
            <v>67712</v>
          </cell>
          <cell r="I189">
            <v>72664</v>
          </cell>
          <cell r="J189">
            <v>0</v>
          </cell>
          <cell r="K189">
            <v>67712</v>
          </cell>
        </row>
        <row r="190">
          <cell r="C190">
            <v>456</v>
          </cell>
          <cell r="D190">
            <v>4356</v>
          </cell>
          <cell r="E190">
            <v>3691</v>
          </cell>
          <cell r="F190">
            <v>270</v>
          </cell>
          <cell r="G190">
            <v>626</v>
          </cell>
          <cell r="H190">
            <v>8910</v>
          </cell>
          <cell r="I190">
            <v>4813</v>
          </cell>
          <cell r="J190">
            <v>95</v>
          </cell>
          <cell r="K190">
            <v>8910</v>
          </cell>
        </row>
        <row r="191">
          <cell r="C191">
            <v>3246</v>
          </cell>
          <cell r="D191">
            <v>7581</v>
          </cell>
          <cell r="E191">
            <v>7561</v>
          </cell>
          <cell r="F191">
            <v>956</v>
          </cell>
          <cell r="G191">
            <v>3510</v>
          </cell>
          <cell r="H191">
            <v>20166</v>
          </cell>
          <cell r="I191">
            <v>10828</v>
          </cell>
          <cell r="J191">
            <v>202</v>
          </cell>
          <cell r="K191">
            <v>20166</v>
          </cell>
        </row>
        <row r="192">
          <cell r="C192">
            <v>1229</v>
          </cell>
          <cell r="D192">
            <v>1180</v>
          </cell>
          <cell r="E192">
            <v>1642</v>
          </cell>
          <cell r="F192">
            <v>119</v>
          </cell>
          <cell r="G192">
            <v>42</v>
          </cell>
          <cell r="H192">
            <v>3030</v>
          </cell>
          <cell r="I192">
            <v>2410</v>
          </cell>
          <cell r="J192">
            <v>18</v>
          </cell>
          <cell r="K192">
            <v>3030</v>
          </cell>
        </row>
        <row r="193">
          <cell r="C193">
            <v>71</v>
          </cell>
          <cell r="D193">
            <v>2187</v>
          </cell>
          <cell r="E193">
            <v>897</v>
          </cell>
          <cell r="F193">
            <v>41</v>
          </cell>
          <cell r="G193">
            <v>530</v>
          </cell>
          <cell r="H193">
            <v>4881</v>
          </cell>
          <cell r="I193">
            <v>2259</v>
          </cell>
          <cell r="J193">
            <v>17</v>
          </cell>
          <cell r="K193">
            <v>4881</v>
          </cell>
        </row>
        <row r="194">
          <cell r="C194">
            <v>263</v>
          </cell>
          <cell r="D194">
            <v>1581</v>
          </cell>
          <cell r="E194">
            <v>601</v>
          </cell>
          <cell r="F194">
            <v>113</v>
          </cell>
          <cell r="G194">
            <v>171</v>
          </cell>
          <cell r="H194">
            <v>3229</v>
          </cell>
          <cell r="I194">
            <v>1844</v>
          </cell>
          <cell r="J194">
            <v>0</v>
          </cell>
          <cell r="K194">
            <v>3229</v>
          </cell>
        </row>
        <row r="195">
          <cell r="C195">
            <v>268378</v>
          </cell>
          <cell r="D195">
            <v>39261</v>
          </cell>
          <cell r="E195">
            <v>205598</v>
          </cell>
          <cell r="F195">
            <v>128044</v>
          </cell>
          <cell r="G195">
            <v>-48046</v>
          </cell>
          <cell r="H195">
            <v>94430</v>
          </cell>
          <cell r="I195">
            <v>307660</v>
          </cell>
          <cell r="J195">
            <v>961</v>
          </cell>
          <cell r="K195">
            <v>94430</v>
          </cell>
        </row>
        <row r="196">
          <cell r="C196">
            <v>15617</v>
          </cell>
          <cell r="D196">
            <v>16135</v>
          </cell>
          <cell r="E196">
            <v>23753</v>
          </cell>
          <cell r="F196">
            <v>4056</v>
          </cell>
          <cell r="G196">
            <v>1365</v>
          </cell>
          <cell r="H196">
            <v>35068</v>
          </cell>
          <cell r="I196">
            <v>31752</v>
          </cell>
          <cell r="J196">
            <v>209</v>
          </cell>
          <cell r="K196">
            <v>35068</v>
          </cell>
        </row>
        <row r="197">
          <cell r="C197">
            <v>9363</v>
          </cell>
          <cell r="D197">
            <v>4081</v>
          </cell>
          <cell r="E197">
            <v>12388</v>
          </cell>
          <cell r="F197">
            <v>7514</v>
          </cell>
          <cell r="G197">
            <v>820</v>
          </cell>
          <cell r="H197">
            <v>15975</v>
          </cell>
          <cell r="I197">
            <v>13445</v>
          </cell>
          <cell r="J197">
            <v>63</v>
          </cell>
          <cell r="K197">
            <v>15975</v>
          </cell>
        </row>
        <row r="198">
          <cell r="C198">
            <v>2073</v>
          </cell>
          <cell r="D198">
            <v>3089</v>
          </cell>
          <cell r="E198">
            <v>4044</v>
          </cell>
          <cell r="F198">
            <v>858</v>
          </cell>
          <cell r="G198">
            <v>1764</v>
          </cell>
          <cell r="H198">
            <v>17058</v>
          </cell>
          <cell r="I198">
            <v>5143</v>
          </cell>
          <cell r="J198">
            <v>298</v>
          </cell>
          <cell r="K198">
            <v>17058</v>
          </cell>
        </row>
        <row r="199">
          <cell r="C199">
            <v>514</v>
          </cell>
          <cell r="D199">
            <v>4350</v>
          </cell>
          <cell r="E199">
            <v>3853</v>
          </cell>
          <cell r="F199">
            <v>506</v>
          </cell>
          <cell r="G199">
            <v>1739</v>
          </cell>
          <cell r="H199">
            <v>22649</v>
          </cell>
          <cell r="I199">
            <v>4864</v>
          </cell>
          <cell r="J199">
            <v>1</v>
          </cell>
          <cell r="K199">
            <v>22649</v>
          </cell>
        </row>
        <row r="200">
          <cell r="C200">
            <v>507</v>
          </cell>
          <cell r="D200">
            <v>4616</v>
          </cell>
          <cell r="E200">
            <v>4193</v>
          </cell>
          <cell r="F200">
            <v>491</v>
          </cell>
          <cell r="G200">
            <v>721</v>
          </cell>
          <cell r="H200">
            <v>10248</v>
          </cell>
          <cell r="I200">
            <v>5124</v>
          </cell>
          <cell r="J200">
            <v>1</v>
          </cell>
          <cell r="K200">
            <v>10248</v>
          </cell>
        </row>
        <row r="201">
          <cell r="C201">
            <v>1762</v>
          </cell>
          <cell r="D201">
            <v>4250</v>
          </cell>
          <cell r="E201">
            <v>4923</v>
          </cell>
          <cell r="F201">
            <v>761</v>
          </cell>
          <cell r="G201">
            <v>739</v>
          </cell>
          <cell r="H201">
            <v>12487</v>
          </cell>
          <cell r="I201">
            <v>6021</v>
          </cell>
          <cell r="J201">
            <v>319</v>
          </cell>
          <cell r="K201">
            <v>12467</v>
          </cell>
        </row>
        <row r="202">
          <cell r="C202">
            <v>128</v>
          </cell>
          <cell r="D202">
            <v>1074</v>
          </cell>
          <cell r="E202">
            <v>934</v>
          </cell>
          <cell r="F202">
            <v>39</v>
          </cell>
          <cell r="G202">
            <v>252</v>
          </cell>
          <cell r="H202">
            <v>3123</v>
          </cell>
          <cell r="I202">
            <v>1203</v>
          </cell>
          <cell r="J202">
            <v>21</v>
          </cell>
          <cell r="K202">
            <v>3123</v>
          </cell>
        </row>
        <row r="203">
          <cell r="C203">
            <v>80751</v>
          </cell>
          <cell r="D203">
            <v>28679</v>
          </cell>
          <cell r="E203">
            <v>51070</v>
          </cell>
          <cell r="F203">
            <v>51748</v>
          </cell>
          <cell r="G203">
            <v>4111</v>
          </cell>
          <cell r="H203">
            <v>76206</v>
          </cell>
          <cell r="I203">
            <v>109430</v>
          </cell>
          <cell r="J203">
            <v>1627</v>
          </cell>
          <cell r="K203">
            <v>76206</v>
          </cell>
        </row>
        <row r="204">
          <cell r="C204">
            <v>8</v>
          </cell>
          <cell r="D204">
            <v>510</v>
          </cell>
          <cell r="E204">
            <v>381</v>
          </cell>
          <cell r="F204">
            <v>8</v>
          </cell>
          <cell r="G204">
            <v>0</v>
          </cell>
          <cell r="H204">
            <v>0</v>
          </cell>
          <cell r="I204">
            <v>518</v>
          </cell>
          <cell r="J204">
            <v>0</v>
          </cell>
          <cell r="K204">
            <v>0</v>
          </cell>
        </row>
        <row r="205">
          <cell r="C205">
            <v>5650</v>
          </cell>
          <cell r="D205">
            <v>7666</v>
          </cell>
          <cell r="E205">
            <v>10947</v>
          </cell>
          <cell r="F205">
            <v>1951</v>
          </cell>
          <cell r="G205">
            <v>857</v>
          </cell>
          <cell r="H205">
            <v>16330</v>
          </cell>
          <cell r="I205">
            <v>13317</v>
          </cell>
          <cell r="J205">
            <v>67</v>
          </cell>
          <cell r="K205">
            <v>16330</v>
          </cell>
        </row>
        <row r="206">
          <cell r="C206">
            <v>18502</v>
          </cell>
          <cell r="D206">
            <v>15083</v>
          </cell>
          <cell r="E206">
            <v>29890</v>
          </cell>
          <cell r="F206">
            <v>16077</v>
          </cell>
          <cell r="G206">
            <v>1271</v>
          </cell>
          <cell r="H206">
            <v>27090</v>
          </cell>
          <cell r="I206">
            <v>33585</v>
          </cell>
          <cell r="J206">
            <v>1213</v>
          </cell>
          <cell r="K206">
            <v>27090</v>
          </cell>
        </row>
        <row r="207">
          <cell r="C207">
            <v>8014</v>
          </cell>
          <cell r="D207">
            <v>3029</v>
          </cell>
          <cell r="E207">
            <v>8950</v>
          </cell>
          <cell r="F207">
            <v>4612</v>
          </cell>
          <cell r="G207">
            <v>1078</v>
          </cell>
          <cell r="H207">
            <v>16137</v>
          </cell>
          <cell r="I207">
            <v>11043</v>
          </cell>
          <cell r="J207">
            <v>708</v>
          </cell>
          <cell r="K207">
            <v>16137</v>
          </cell>
        </row>
        <row r="208">
          <cell r="C208">
            <v>41121</v>
          </cell>
          <cell r="D208">
            <v>15324</v>
          </cell>
          <cell r="E208">
            <v>52538</v>
          </cell>
          <cell r="F208">
            <v>38601</v>
          </cell>
          <cell r="G208">
            <v>10561</v>
          </cell>
          <cell r="H208">
            <v>61067</v>
          </cell>
          <cell r="I208">
            <v>56446</v>
          </cell>
          <cell r="J208">
            <v>71</v>
          </cell>
          <cell r="K208">
            <v>61067</v>
          </cell>
        </row>
        <row r="209">
          <cell r="C209">
            <v>996</v>
          </cell>
          <cell r="D209">
            <v>1478</v>
          </cell>
          <cell r="E209">
            <v>1706</v>
          </cell>
          <cell r="F209">
            <v>232</v>
          </cell>
          <cell r="G209">
            <v>150</v>
          </cell>
          <cell r="H209">
            <v>2204</v>
          </cell>
          <cell r="I209">
            <v>2474</v>
          </cell>
          <cell r="J209">
            <v>28</v>
          </cell>
          <cell r="K209">
            <v>2204</v>
          </cell>
        </row>
        <row r="210">
          <cell r="C210">
            <v>56</v>
          </cell>
          <cell r="D210">
            <v>1448</v>
          </cell>
          <cell r="E210">
            <v>939</v>
          </cell>
          <cell r="F210">
            <v>56</v>
          </cell>
          <cell r="G210">
            <v>459</v>
          </cell>
          <cell r="H210">
            <v>800</v>
          </cell>
          <cell r="I210">
            <v>1505</v>
          </cell>
          <cell r="J210">
            <v>17</v>
          </cell>
          <cell r="K210">
            <v>800</v>
          </cell>
        </row>
        <row r="211">
          <cell r="C211">
            <v>520</v>
          </cell>
          <cell r="D211">
            <v>2676</v>
          </cell>
          <cell r="E211">
            <v>2696</v>
          </cell>
          <cell r="F211">
            <v>370</v>
          </cell>
          <cell r="G211">
            <v>119</v>
          </cell>
          <cell r="H211">
            <v>849</v>
          </cell>
          <cell r="I211">
            <v>3197</v>
          </cell>
          <cell r="J211">
            <v>0</v>
          </cell>
          <cell r="K211">
            <v>849</v>
          </cell>
        </row>
        <row r="212">
          <cell r="C212">
            <v>86784</v>
          </cell>
          <cell r="D212">
            <v>8233</v>
          </cell>
          <cell r="E212">
            <v>30015</v>
          </cell>
          <cell r="F212">
            <v>45773</v>
          </cell>
          <cell r="G212">
            <v>137</v>
          </cell>
          <cell r="H212">
            <v>12532</v>
          </cell>
          <cell r="I212">
            <v>95018</v>
          </cell>
          <cell r="J212">
            <v>0</v>
          </cell>
          <cell r="K212">
            <v>12532</v>
          </cell>
        </row>
        <row r="213">
          <cell r="C213">
            <v>74</v>
          </cell>
          <cell r="D213">
            <v>482</v>
          </cell>
          <cell r="E213">
            <v>274</v>
          </cell>
          <cell r="F213">
            <v>23</v>
          </cell>
          <cell r="G213">
            <v>-12</v>
          </cell>
          <cell r="H213">
            <v>486</v>
          </cell>
          <cell r="I213">
            <v>537</v>
          </cell>
          <cell r="J213">
            <v>0</v>
          </cell>
          <cell r="K213">
            <v>486</v>
          </cell>
        </row>
        <row r="214">
          <cell r="C214">
            <v>102030</v>
          </cell>
          <cell r="D214">
            <v>29916</v>
          </cell>
          <cell r="E214">
            <v>41212</v>
          </cell>
          <cell r="F214">
            <v>33131</v>
          </cell>
          <cell r="G214">
            <v>174</v>
          </cell>
          <cell r="H214">
            <v>28143</v>
          </cell>
          <cell r="I214">
            <v>131946</v>
          </cell>
          <cell r="J214">
            <v>0</v>
          </cell>
          <cell r="K214">
            <v>28143</v>
          </cell>
        </row>
        <row r="215">
          <cell r="C215">
            <v>1453</v>
          </cell>
          <cell r="D215">
            <v>2475</v>
          </cell>
          <cell r="E215">
            <v>3168</v>
          </cell>
          <cell r="F215">
            <v>870</v>
          </cell>
          <cell r="G215">
            <v>237</v>
          </cell>
          <cell r="H215">
            <v>12180</v>
          </cell>
          <cell r="K215">
            <v>12180</v>
          </cell>
        </row>
        <row r="216">
          <cell r="C216">
            <v>593</v>
          </cell>
          <cell r="D216">
            <v>1581</v>
          </cell>
          <cell r="E216">
            <v>1469</v>
          </cell>
          <cell r="F216">
            <v>114</v>
          </cell>
          <cell r="G216">
            <v>367</v>
          </cell>
          <cell r="H216">
            <v>4626</v>
          </cell>
          <cell r="I216">
            <v>2174</v>
          </cell>
          <cell r="J216">
            <v>12</v>
          </cell>
          <cell r="K216">
            <v>4626</v>
          </cell>
        </row>
        <row r="217">
          <cell r="C217">
            <v>340890</v>
          </cell>
          <cell r="D217">
            <v>-180254</v>
          </cell>
          <cell r="E217">
            <v>66614</v>
          </cell>
          <cell r="F217">
            <v>118359</v>
          </cell>
          <cell r="G217">
            <v>-189431</v>
          </cell>
          <cell r="H217">
            <v>58704</v>
          </cell>
          <cell r="I217">
            <v>160636</v>
          </cell>
          <cell r="K217">
            <v>58704</v>
          </cell>
        </row>
        <row r="218">
          <cell r="C218">
            <v>6418</v>
          </cell>
          <cell r="D218">
            <v>2547</v>
          </cell>
          <cell r="E218">
            <v>8464</v>
          </cell>
          <cell r="F218">
            <v>6267</v>
          </cell>
          <cell r="G218">
            <v>1445</v>
          </cell>
          <cell r="H218">
            <v>1306</v>
          </cell>
          <cell r="I218">
            <v>896</v>
          </cell>
          <cell r="J218">
            <v>10</v>
          </cell>
          <cell r="K218">
            <v>1306</v>
          </cell>
        </row>
        <row r="219">
          <cell r="C219">
            <v>74</v>
          </cell>
          <cell r="D219">
            <v>2285</v>
          </cell>
          <cell r="E219">
            <v>2786</v>
          </cell>
          <cell r="F219">
            <v>306</v>
          </cell>
          <cell r="G219">
            <v>683</v>
          </cell>
          <cell r="H219">
            <v>6711</v>
          </cell>
          <cell r="I219">
            <v>3060</v>
          </cell>
          <cell r="J219">
            <v>58</v>
          </cell>
          <cell r="K219">
            <v>6711</v>
          </cell>
        </row>
        <row r="220">
          <cell r="C220">
            <v>380</v>
          </cell>
          <cell r="D220">
            <v>3046</v>
          </cell>
          <cell r="E220">
            <v>2658</v>
          </cell>
          <cell r="F220">
            <v>200</v>
          </cell>
          <cell r="G220">
            <v>569</v>
          </cell>
          <cell r="H220">
            <v>7111</v>
          </cell>
          <cell r="I220">
            <v>3427</v>
          </cell>
          <cell r="J220">
            <v>58</v>
          </cell>
          <cell r="K220">
            <v>7111</v>
          </cell>
        </row>
        <row r="221">
          <cell r="C221">
            <v>7035</v>
          </cell>
          <cell r="D221">
            <v>3322</v>
          </cell>
          <cell r="E221">
            <v>9522</v>
          </cell>
          <cell r="F221">
            <v>6535</v>
          </cell>
          <cell r="G221">
            <v>172</v>
          </cell>
          <cell r="H221">
            <v>16718</v>
          </cell>
          <cell r="I221">
            <v>10358</v>
          </cell>
          <cell r="J221">
            <v>2</v>
          </cell>
          <cell r="K221">
            <v>16718</v>
          </cell>
        </row>
        <row r="222">
          <cell r="C222">
            <v>13086</v>
          </cell>
          <cell r="D222">
            <v>-6188</v>
          </cell>
          <cell r="E222">
            <v>3342</v>
          </cell>
          <cell r="F222">
            <v>6789</v>
          </cell>
          <cell r="G222">
            <v>-2677</v>
          </cell>
          <cell r="H222">
            <v>6784</v>
          </cell>
          <cell r="I222">
            <v>6898</v>
          </cell>
          <cell r="J222">
            <v>0</v>
          </cell>
          <cell r="K222">
            <v>6784</v>
          </cell>
        </row>
        <row r="223">
          <cell r="C223">
            <v>57736</v>
          </cell>
          <cell r="D223">
            <v>14322</v>
          </cell>
          <cell r="E223">
            <v>58512</v>
          </cell>
          <cell r="F223">
            <v>54307</v>
          </cell>
          <cell r="G223">
            <v>3183</v>
          </cell>
          <cell r="H223">
            <v>82272</v>
          </cell>
          <cell r="I223">
            <v>72059</v>
          </cell>
          <cell r="J223">
            <v>623</v>
          </cell>
          <cell r="K223">
            <v>82272</v>
          </cell>
        </row>
        <row r="224">
          <cell r="C224">
            <v>2535</v>
          </cell>
          <cell r="D224">
            <v>6167</v>
          </cell>
          <cell r="E224">
            <v>3987</v>
          </cell>
          <cell r="F224">
            <v>991</v>
          </cell>
          <cell r="G224">
            <v>452</v>
          </cell>
          <cell r="H224">
            <v>12018</v>
          </cell>
          <cell r="I224">
            <v>8703</v>
          </cell>
          <cell r="J224">
            <v>12</v>
          </cell>
          <cell r="K224">
            <v>12018</v>
          </cell>
        </row>
        <row r="225">
          <cell r="C225">
            <v>46</v>
          </cell>
          <cell r="D225">
            <v>1410</v>
          </cell>
          <cell r="E225">
            <v>844</v>
          </cell>
          <cell r="F225">
            <v>46</v>
          </cell>
          <cell r="G225">
            <v>299</v>
          </cell>
          <cell r="H225">
            <v>2980</v>
          </cell>
          <cell r="I225">
            <v>1457</v>
          </cell>
          <cell r="J225">
            <v>84</v>
          </cell>
          <cell r="K225">
            <v>2980</v>
          </cell>
        </row>
        <row r="226">
          <cell r="C226">
            <v>126789</v>
          </cell>
          <cell r="D226">
            <v>-11421</v>
          </cell>
          <cell r="E226">
            <v>83278</v>
          </cell>
          <cell r="F226">
            <v>55454</v>
          </cell>
          <cell r="G226">
            <v>-16123</v>
          </cell>
          <cell r="H226">
            <v>103050</v>
          </cell>
          <cell r="I226">
            <v>115367</v>
          </cell>
          <cell r="J226">
            <v>177</v>
          </cell>
          <cell r="K226">
            <v>103050</v>
          </cell>
        </row>
        <row r="227">
          <cell r="C227">
            <v>109195</v>
          </cell>
          <cell r="D227">
            <v>40070</v>
          </cell>
          <cell r="E227">
            <v>96615</v>
          </cell>
          <cell r="F227">
            <v>66331</v>
          </cell>
          <cell r="G227">
            <v>6646</v>
          </cell>
          <cell r="H227">
            <v>101284</v>
          </cell>
          <cell r="I227">
            <v>143265</v>
          </cell>
          <cell r="J227">
            <v>550</v>
          </cell>
          <cell r="K227">
            <v>101264</v>
          </cell>
        </row>
        <row r="228">
          <cell r="C228">
            <v>370</v>
          </cell>
          <cell r="D228">
            <v>1088</v>
          </cell>
          <cell r="E228">
            <v>6267</v>
          </cell>
          <cell r="F228">
            <v>370</v>
          </cell>
          <cell r="G228">
            <v>33</v>
          </cell>
          <cell r="H228">
            <v>2532</v>
          </cell>
          <cell r="I228">
            <v>1458</v>
          </cell>
          <cell r="J228">
            <v>0</v>
          </cell>
          <cell r="K228">
            <v>2532</v>
          </cell>
        </row>
        <row r="229">
          <cell r="C229">
            <v>948</v>
          </cell>
          <cell r="D229">
            <v>1117</v>
          </cell>
          <cell r="E229">
            <v>1533</v>
          </cell>
          <cell r="F229">
            <v>948</v>
          </cell>
          <cell r="G229">
            <v>72</v>
          </cell>
          <cell r="H229">
            <v>2047</v>
          </cell>
          <cell r="I229">
            <v>2060</v>
          </cell>
          <cell r="J229">
            <v>0</v>
          </cell>
          <cell r="K229">
            <v>2047</v>
          </cell>
        </row>
        <row r="230">
          <cell r="C230">
            <v>22500</v>
          </cell>
          <cell r="D230">
            <v>7416</v>
          </cell>
          <cell r="E230">
            <v>27143</v>
          </cell>
          <cell r="F230">
            <v>18858</v>
          </cell>
          <cell r="G230">
            <v>171</v>
          </cell>
          <cell r="H230">
            <v>40043</v>
          </cell>
          <cell r="I230">
            <v>29916</v>
          </cell>
          <cell r="J230">
            <v>407</v>
          </cell>
          <cell r="K230">
            <v>40043</v>
          </cell>
        </row>
        <row r="231">
          <cell r="C231">
            <v>2200</v>
          </cell>
          <cell r="D231">
            <v>1881</v>
          </cell>
          <cell r="E231">
            <v>647</v>
          </cell>
          <cell r="F231">
            <v>460</v>
          </cell>
          <cell r="G231">
            <v>-596</v>
          </cell>
          <cell r="H231">
            <v>1317</v>
          </cell>
          <cell r="I231">
            <v>4082</v>
          </cell>
          <cell r="J231">
            <v>0</v>
          </cell>
          <cell r="K231">
            <v>1317</v>
          </cell>
        </row>
        <row r="232">
          <cell r="C232">
            <v>449</v>
          </cell>
          <cell r="D232">
            <v>250</v>
          </cell>
          <cell r="E232">
            <v>355</v>
          </cell>
          <cell r="F232">
            <v>424</v>
          </cell>
          <cell r="G232">
            <v>-501</v>
          </cell>
          <cell r="H232">
            <v>1725</v>
          </cell>
          <cell r="I232">
            <v>699</v>
          </cell>
          <cell r="J232">
            <v>0</v>
          </cell>
          <cell r="K232">
            <v>1725</v>
          </cell>
        </row>
        <row r="233">
          <cell r="C233">
            <v>616</v>
          </cell>
          <cell r="D233">
            <v>1921</v>
          </cell>
          <cell r="E233">
            <v>1958</v>
          </cell>
          <cell r="F233">
            <v>271</v>
          </cell>
          <cell r="G233">
            <v>551</v>
          </cell>
          <cell r="H233">
            <v>7987</v>
          </cell>
          <cell r="I233">
            <v>2537</v>
          </cell>
          <cell r="J233">
            <v>130</v>
          </cell>
          <cell r="K233">
            <v>7987</v>
          </cell>
        </row>
        <row r="234">
          <cell r="C234">
            <v>1116</v>
          </cell>
          <cell r="D234">
            <v>1758</v>
          </cell>
          <cell r="E234">
            <v>1986</v>
          </cell>
          <cell r="F234">
            <v>308</v>
          </cell>
          <cell r="G234">
            <v>359</v>
          </cell>
          <cell r="H234">
            <v>5343</v>
          </cell>
          <cell r="I234">
            <v>2875</v>
          </cell>
          <cell r="J234">
            <v>0</v>
          </cell>
          <cell r="K234">
            <v>5343</v>
          </cell>
        </row>
        <row r="235">
          <cell r="C235">
            <v>50</v>
          </cell>
          <cell r="D235">
            <v>1237</v>
          </cell>
          <cell r="E235">
            <v>625</v>
          </cell>
          <cell r="F235">
            <v>43</v>
          </cell>
          <cell r="G235">
            <v>190</v>
          </cell>
          <cell r="H235">
            <v>2949</v>
          </cell>
          <cell r="I235">
            <v>1288</v>
          </cell>
          <cell r="J235">
            <v>66</v>
          </cell>
          <cell r="K235">
            <v>2949</v>
          </cell>
        </row>
        <row r="236">
          <cell r="C236">
            <v>610</v>
          </cell>
          <cell r="D236">
            <v>1979</v>
          </cell>
          <cell r="E236">
            <v>1520</v>
          </cell>
          <cell r="F236">
            <v>102</v>
          </cell>
          <cell r="G236">
            <v>597</v>
          </cell>
          <cell r="H236">
            <v>6576</v>
          </cell>
          <cell r="I236">
            <v>2590</v>
          </cell>
          <cell r="J236">
            <v>0</v>
          </cell>
          <cell r="K236">
            <v>6576</v>
          </cell>
        </row>
        <row r="237">
          <cell r="C237">
            <v>50</v>
          </cell>
          <cell r="D237">
            <v>1121</v>
          </cell>
          <cell r="E237">
            <v>344</v>
          </cell>
          <cell r="F237">
            <v>50</v>
          </cell>
          <cell r="G237">
            <v>241</v>
          </cell>
          <cell r="H237">
            <v>2252</v>
          </cell>
          <cell r="I237">
            <v>1172</v>
          </cell>
          <cell r="J237">
            <v>7</v>
          </cell>
          <cell r="K237">
            <v>2252</v>
          </cell>
        </row>
        <row r="238">
          <cell r="C238">
            <v>50</v>
          </cell>
          <cell r="D238">
            <v>1121</v>
          </cell>
          <cell r="E238">
            <v>344</v>
          </cell>
          <cell r="F238">
            <v>50</v>
          </cell>
          <cell r="G238">
            <v>241</v>
          </cell>
          <cell r="H238">
            <v>2252</v>
          </cell>
          <cell r="I238">
            <v>1172</v>
          </cell>
          <cell r="J238">
            <v>7</v>
          </cell>
          <cell r="K238">
            <v>2252</v>
          </cell>
        </row>
        <row r="239">
          <cell r="C239">
            <v>631</v>
          </cell>
          <cell r="D239">
            <v>2911</v>
          </cell>
          <cell r="E239">
            <v>2552</v>
          </cell>
          <cell r="F239">
            <v>254</v>
          </cell>
          <cell r="G239">
            <v>672</v>
          </cell>
          <cell r="H239">
            <v>8306</v>
          </cell>
          <cell r="I239">
            <v>3543</v>
          </cell>
          <cell r="J239">
            <v>88</v>
          </cell>
          <cell r="K239">
            <v>8306</v>
          </cell>
        </row>
        <row r="240">
          <cell r="C240">
            <v>3085</v>
          </cell>
          <cell r="D240">
            <v>5573</v>
          </cell>
          <cell r="E240">
            <v>5784</v>
          </cell>
          <cell r="F240">
            <v>802</v>
          </cell>
          <cell r="G240">
            <v>1289</v>
          </cell>
          <cell r="H240">
            <v>15279</v>
          </cell>
          <cell r="I240">
            <v>8659</v>
          </cell>
          <cell r="J240">
            <v>110</v>
          </cell>
          <cell r="K240">
            <v>15279</v>
          </cell>
        </row>
        <row r="241">
          <cell r="C241">
            <v>3338</v>
          </cell>
          <cell r="D241">
            <v>3819</v>
          </cell>
          <cell r="E241">
            <v>5170</v>
          </cell>
          <cell r="F241">
            <v>692</v>
          </cell>
          <cell r="G241">
            <v>920</v>
          </cell>
          <cell r="H241">
            <v>14544</v>
          </cell>
          <cell r="I241">
            <v>7157</v>
          </cell>
          <cell r="J241">
            <v>2</v>
          </cell>
          <cell r="K241">
            <v>14544</v>
          </cell>
        </row>
        <row r="242">
          <cell r="C242">
            <v>0</v>
          </cell>
          <cell r="D242">
            <v>324</v>
          </cell>
          <cell r="E242">
            <v>184</v>
          </cell>
          <cell r="F242">
            <v>0</v>
          </cell>
          <cell r="G242">
            <v>-6</v>
          </cell>
          <cell r="H242">
            <v>14</v>
          </cell>
          <cell r="I242">
            <v>325</v>
          </cell>
          <cell r="J242">
            <v>0</v>
          </cell>
          <cell r="K242">
            <v>14</v>
          </cell>
        </row>
        <row r="243">
          <cell r="C243">
            <v>263</v>
          </cell>
          <cell r="D243">
            <v>3132</v>
          </cell>
          <cell r="E243">
            <v>2011</v>
          </cell>
          <cell r="F243">
            <v>243</v>
          </cell>
          <cell r="G243">
            <v>580</v>
          </cell>
          <cell r="H243">
            <v>7204</v>
          </cell>
          <cell r="I243">
            <v>3396</v>
          </cell>
          <cell r="J243">
            <v>0</v>
          </cell>
          <cell r="K243">
            <v>7204</v>
          </cell>
        </row>
        <row r="244">
          <cell r="C244">
            <v>720963</v>
          </cell>
          <cell r="D244">
            <v>401201</v>
          </cell>
          <cell r="E244">
            <v>115105</v>
          </cell>
          <cell r="F244">
            <v>258051</v>
          </cell>
          <cell r="G244">
            <v>16011</v>
          </cell>
          <cell r="H244">
            <v>592795</v>
          </cell>
          <cell r="I244">
            <v>1122165</v>
          </cell>
          <cell r="J244">
            <v>1477</v>
          </cell>
          <cell r="K244">
            <v>592795</v>
          </cell>
        </row>
        <row r="245">
          <cell r="C245">
            <v>263</v>
          </cell>
          <cell r="D245">
            <v>657</v>
          </cell>
          <cell r="E245">
            <v>714</v>
          </cell>
          <cell r="F245">
            <v>209</v>
          </cell>
          <cell r="G245">
            <v>7</v>
          </cell>
          <cell r="H245">
            <v>119</v>
          </cell>
          <cell r="I245">
            <v>920</v>
          </cell>
          <cell r="J245">
            <v>0</v>
          </cell>
          <cell r="K245">
            <v>119</v>
          </cell>
        </row>
        <row r="246">
          <cell r="C246">
            <v>23443</v>
          </cell>
          <cell r="D246">
            <v>15521</v>
          </cell>
          <cell r="E246">
            <v>24753</v>
          </cell>
          <cell r="F246">
            <v>20130</v>
          </cell>
          <cell r="G246">
            <v>2862</v>
          </cell>
          <cell r="H246">
            <v>54168</v>
          </cell>
          <cell r="I246">
            <v>38965</v>
          </cell>
          <cell r="J246">
            <v>7</v>
          </cell>
          <cell r="K246">
            <v>54168</v>
          </cell>
        </row>
        <row r="247">
          <cell r="C247">
            <v>1632</v>
          </cell>
          <cell r="D247">
            <v>4695</v>
          </cell>
          <cell r="E247">
            <v>5028</v>
          </cell>
          <cell r="F247">
            <v>483</v>
          </cell>
          <cell r="G247">
            <v>1057</v>
          </cell>
          <cell r="H247">
            <v>1285</v>
          </cell>
          <cell r="I247">
            <v>6328</v>
          </cell>
          <cell r="J247">
            <v>0</v>
          </cell>
          <cell r="K247">
            <v>1285</v>
          </cell>
        </row>
        <row r="248">
          <cell r="C248">
            <v>1651</v>
          </cell>
          <cell r="D248">
            <v>5847</v>
          </cell>
          <cell r="E248">
            <v>5495</v>
          </cell>
          <cell r="F248">
            <v>624</v>
          </cell>
          <cell r="G248">
            <v>1819</v>
          </cell>
          <cell r="H248">
            <v>20388</v>
          </cell>
          <cell r="I248">
            <v>6898</v>
          </cell>
          <cell r="J248">
            <v>338</v>
          </cell>
          <cell r="K248">
            <v>20388</v>
          </cell>
        </row>
        <row r="249">
          <cell r="C249">
            <v>14456</v>
          </cell>
          <cell r="D249">
            <v>16003</v>
          </cell>
          <cell r="E249">
            <v>20966</v>
          </cell>
          <cell r="F249">
            <v>6283</v>
          </cell>
          <cell r="G249">
            <v>3093</v>
          </cell>
          <cell r="H249">
            <v>30315</v>
          </cell>
          <cell r="I249">
            <v>30459</v>
          </cell>
          <cell r="J249">
            <v>450</v>
          </cell>
          <cell r="K249">
            <v>30315</v>
          </cell>
        </row>
        <row r="250">
          <cell r="C250">
            <v>8590</v>
          </cell>
          <cell r="D250">
            <v>3780</v>
          </cell>
          <cell r="E250">
            <v>7489</v>
          </cell>
          <cell r="F250">
            <v>4725</v>
          </cell>
          <cell r="G250">
            <v>858</v>
          </cell>
          <cell r="H250">
            <v>7832</v>
          </cell>
          <cell r="I250">
            <v>10370</v>
          </cell>
          <cell r="J250">
            <v>107</v>
          </cell>
          <cell r="K250">
            <v>7332</v>
          </cell>
        </row>
        <row r="251">
          <cell r="C251">
            <v>3448</v>
          </cell>
          <cell r="D251">
            <v>3414</v>
          </cell>
          <cell r="E251">
            <v>4799</v>
          </cell>
          <cell r="F251">
            <v>880</v>
          </cell>
          <cell r="G251">
            <v>1085</v>
          </cell>
          <cell r="H251">
            <v>11797</v>
          </cell>
          <cell r="I251">
            <v>5861</v>
          </cell>
          <cell r="J251">
            <v>201</v>
          </cell>
          <cell r="K251">
            <v>11797</v>
          </cell>
        </row>
        <row r="252">
          <cell r="C252">
            <v>240</v>
          </cell>
          <cell r="D252">
            <v>1137</v>
          </cell>
          <cell r="E252">
            <v>958</v>
          </cell>
          <cell r="F252">
            <v>13</v>
          </cell>
          <cell r="G252">
            <v>92</v>
          </cell>
          <cell r="H252">
            <v>1670</v>
          </cell>
          <cell r="I252">
            <v>1378</v>
          </cell>
          <cell r="J252">
            <v>0</v>
          </cell>
          <cell r="K252">
            <v>1670</v>
          </cell>
        </row>
        <row r="253">
          <cell r="C253">
            <v>58670</v>
          </cell>
          <cell r="D253">
            <v>25619</v>
          </cell>
          <cell r="E253">
            <v>78654</v>
          </cell>
          <cell r="F253">
            <v>46513</v>
          </cell>
          <cell r="G253">
            <v>1552</v>
          </cell>
          <cell r="H253">
            <v>75199</v>
          </cell>
          <cell r="I253">
            <v>84289</v>
          </cell>
          <cell r="J253">
            <v>4754</v>
          </cell>
          <cell r="K253">
            <v>75199</v>
          </cell>
        </row>
        <row r="254">
          <cell r="C254">
            <v>518</v>
          </cell>
          <cell r="D254">
            <v>597</v>
          </cell>
          <cell r="E254">
            <v>770</v>
          </cell>
          <cell r="F254">
            <v>210</v>
          </cell>
          <cell r="G254">
            <v>88</v>
          </cell>
          <cell r="H254">
            <v>2938</v>
          </cell>
          <cell r="I254">
            <v>1115</v>
          </cell>
          <cell r="J254">
            <v>0</v>
          </cell>
          <cell r="K254">
            <v>2938</v>
          </cell>
        </row>
        <row r="255">
          <cell r="C255">
            <v>1915</v>
          </cell>
          <cell r="D255">
            <v>4752</v>
          </cell>
          <cell r="E255">
            <v>5302</v>
          </cell>
          <cell r="F255">
            <v>497</v>
          </cell>
          <cell r="G255">
            <v>-1253</v>
          </cell>
          <cell r="H255">
            <v>9239</v>
          </cell>
          <cell r="I255">
            <v>6668</v>
          </cell>
          <cell r="J255">
            <v>269</v>
          </cell>
          <cell r="K255">
            <v>9239</v>
          </cell>
        </row>
        <row r="256">
          <cell r="C256">
            <v>101666</v>
          </cell>
          <cell r="D256">
            <v>87372</v>
          </cell>
          <cell r="E256">
            <v>69375</v>
          </cell>
          <cell r="F256">
            <v>96228</v>
          </cell>
          <cell r="G256">
            <v>803</v>
          </cell>
          <cell r="H256">
            <v>88741</v>
          </cell>
          <cell r="I256">
            <v>189039</v>
          </cell>
          <cell r="J256">
            <v>966</v>
          </cell>
          <cell r="K256">
            <v>88741</v>
          </cell>
        </row>
        <row r="257">
          <cell r="C257">
            <v>282</v>
          </cell>
          <cell r="D257">
            <v>2789</v>
          </cell>
          <cell r="E257">
            <v>2255</v>
          </cell>
          <cell r="F257">
            <v>282</v>
          </cell>
          <cell r="G257">
            <v>459</v>
          </cell>
          <cell r="H257">
            <v>6457</v>
          </cell>
          <cell r="I257">
            <v>3071</v>
          </cell>
          <cell r="J257">
            <v>46</v>
          </cell>
          <cell r="K257">
            <v>6457</v>
          </cell>
        </row>
        <row r="258">
          <cell r="C258">
            <v>1250</v>
          </cell>
          <cell r="D258">
            <v>5798</v>
          </cell>
          <cell r="E258">
            <v>5749</v>
          </cell>
          <cell r="F258">
            <v>336</v>
          </cell>
          <cell r="G258">
            <v>1710</v>
          </cell>
          <cell r="H258">
            <v>18805</v>
          </cell>
          <cell r="I258">
            <v>7049</v>
          </cell>
          <cell r="J258">
            <v>194</v>
          </cell>
          <cell r="K258">
            <v>18805</v>
          </cell>
        </row>
        <row r="259">
          <cell r="C259">
            <v>240</v>
          </cell>
          <cell r="D259">
            <v>1643</v>
          </cell>
          <cell r="E259">
            <v>1496</v>
          </cell>
          <cell r="F259">
            <v>235</v>
          </cell>
          <cell r="G259">
            <v>326</v>
          </cell>
          <cell r="H259">
            <v>4511</v>
          </cell>
          <cell r="I259">
            <v>1883</v>
          </cell>
          <cell r="J259">
            <v>10</v>
          </cell>
          <cell r="K259">
            <v>4511</v>
          </cell>
        </row>
        <row r="260">
          <cell r="C260">
            <v>742</v>
          </cell>
          <cell r="D260">
            <v>1383</v>
          </cell>
          <cell r="E260">
            <v>1325</v>
          </cell>
          <cell r="F260">
            <v>712</v>
          </cell>
          <cell r="G260">
            <v>16</v>
          </cell>
          <cell r="H260">
            <v>1306</v>
          </cell>
          <cell r="I260">
            <v>2098</v>
          </cell>
          <cell r="J260">
            <v>0</v>
          </cell>
          <cell r="K260">
            <v>1306</v>
          </cell>
        </row>
        <row r="261">
          <cell r="C261">
            <v>355</v>
          </cell>
          <cell r="D261">
            <v>2155</v>
          </cell>
          <cell r="E261">
            <v>1333</v>
          </cell>
          <cell r="F261">
            <v>69</v>
          </cell>
          <cell r="G261">
            <v>514</v>
          </cell>
          <cell r="H261">
            <v>5130</v>
          </cell>
          <cell r="I261">
            <v>2510</v>
          </cell>
          <cell r="J261">
            <v>34</v>
          </cell>
          <cell r="K261">
            <v>5130</v>
          </cell>
        </row>
        <row r="262">
          <cell r="C262">
            <v>621</v>
          </cell>
          <cell r="D262">
            <v>2232</v>
          </cell>
          <cell r="E262">
            <v>1713</v>
          </cell>
          <cell r="F262">
            <v>120</v>
          </cell>
          <cell r="G262">
            <v>319</v>
          </cell>
          <cell r="H262">
            <v>4727</v>
          </cell>
          <cell r="I262">
            <v>2653</v>
          </cell>
          <cell r="J262">
            <v>13</v>
          </cell>
          <cell r="K262">
            <v>4727</v>
          </cell>
        </row>
        <row r="263">
          <cell r="C263">
            <v>609</v>
          </cell>
          <cell r="D263">
            <v>2079</v>
          </cell>
          <cell r="E263">
            <v>2008</v>
          </cell>
          <cell r="F263">
            <v>329</v>
          </cell>
          <cell r="G263">
            <v>675</v>
          </cell>
          <cell r="H263">
            <v>9591</v>
          </cell>
          <cell r="I263">
            <v>2687</v>
          </cell>
          <cell r="J263">
            <v>119</v>
          </cell>
          <cell r="K263">
            <v>9591</v>
          </cell>
        </row>
        <row r="264">
          <cell r="C264">
            <v>44547</v>
          </cell>
          <cell r="D264">
            <v>21013</v>
          </cell>
          <cell r="E264">
            <v>33771</v>
          </cell>
          <cell r="F264">
            <v>31725</v>
          </cell>
          <cell r="G264">
            <v>3940</v>
          </cell>
          <cell r="H264">
            <v>95491</v>
          </cell>
          <cell r="I264">
            <v>65561</v>
          </cell>
          <cell r="J264">
            <v>766</v>
          </cell>
          <cell r="K264">
            <v>95491</v>
          </cell>
        </row>
        <row r="265">
          <cell r="C265">
            <v>323</v>
          </cell>
          <cell r="D265">
            <v>3029</v>
          </cell>
          <cell r="E265">
            <v>2913</v>
          </cell>
          <cell r="F265">
            <v>258</v>
          </cell>
          <cell r="G265">
            <v>1877</v>
          </cell>
          <cell r="H265">
            <v>1452</v>
          </cell>
          <cell r="I265">
            <v>3352</v>
          </cell>
          <cell r="J265">
            <v>0</v>
          </cell>
          <cell r="K265">
            <v>1452</v>
          </cell>
        </row>
        <row r="266">
          <cell r="C266">
            <v>0</v>
          </cell>
          <cell r="D266">
            <v>5139</v>
          </cell>
          <cell r="E266">
            <v>3290</v>
          </cell>
          <cell r="F266">
            <v>0</v>
          </cell>
          <cell r="G266">
            <v>476</v>
          </cell>
          <cell r="H266">
            <v>4471</v>
          </cell>
          <cell r="I266">
            <v>5139</v>
          </cell>
          <cell r="J266">
            <v>266</v>
          </cell>
          <cell r="K266">
            <v>4471</v>
          </cell>
        </row>
        <row r="267">
          <cell r="C267">
            <v>703</v>
          </cell>
          <cell r="D267">
            <v>1343</v>
          </cell>
          <cell r="E267">
            <v>1324</v>
          </cell>
          <cell r="F267">
            <v>143</v>
          </cell>
          <cell r="G267">
            <v>297</v>
          </cell>
          <cell r="H267">
            <v>3285</v>
          </cell>
          <cell r="I267">
            <v>2048</v>
          </cell>
          <cell r="J267">
            <v>0</v>
          </cell>
          <cell r="K267">
            <v>9285</v>
          </cell>
        </row>
        <row r="268">
          <cell r="C268">
            <v>489</v>
          </cell>
          <cell r="D268">
            <v>1842</v>
          </cell>
          <cell r="E268">
            <v>1652</v>
          </cell>
          <cell r="F268">
            <v>392</v>
          </cell>
          <cell r="G268">
            <v>223</v>
          </cell>
          <cell r="H268">
            <v>7105</v>
          </cell>
          <cell r="I268">
            <v>2332</v>
          </cell>
          <cell r="J268">
            <v>0</v>
          </cell>
          <cell r="K268">
            <v>7105</v>
          </cell>
        </row>
        <row r="269">
          <cell r="C269">
            <v>92</v>
          </cell>
          <cell r="D269">
            <v>2083</v>
          </cell>
          <cell r="E269">
            <v>1517</v>
          </cell>
          <cell r="F269">
            <v>92</v>
          </cell>
          <cell r="G269">
            <v>604</v>
          </cell>
          <cell r="H269">
            <v>7096</v>
          </cell>
          <cell r="I269">
            <v>2175</v>
          </cell>
          <cell r="J269">
            <v>111</v>
          </cell>
          <cell r="K269">
            <v>7096</v>
          </cell>
        </row>
        <row r="270">
          <cell r="C270">
            <v>914</v>
          </cell>
          <cell r="D270">
            <v>2386</v>
          </cell>
          <cell r="E270">
            <v>1268</v>
          </cell>
          <cell r="F270">
            <v>34</v>
          </cell>
          <cell r="G270">
            <v>390</v>
          </cell>
          <cell r="H270">
            <v>4997</v>
          </cell>
          <cell r="I270">
            <v>2477</v>
          </cell>
          <cell r="J270">
            <v>130</v>
          </cell>
          <cell r="K270">
            <v>4997</v>
          </cell>
        </row>
        <row r="271">
          <cell r="C271">
            <v>229</v>
          </cell>
          <cell r="D271">
            <v>1358</v>
          </cell>
          <cell r="E271">
            <v>679</v>
          </cell>
          <cell r="F271">
            <v>94</v>
          </cell>
          <cell r="G271">
            <v>175</v>
          </cell>
          <cell r="H271">
            <v>2775</v>
          </cell>
          <cell r="I271">
            <v>1587</v>
          </cell>
          <cell r="J271">
            <v>0</v>
          </cell>
          <cell r="K271">
            <v>2775</v>
          </cell>
        </row>
        <row r="272">
          <cell r="C272">
            <v>102</v>
          </cell>
          <cell r="D272">
            <v>1199</v>
          </cell>
          <cell r="E272">
            <v>575</v>
          </cell>
          <cell r="F272">
            <v>79</v>
          </cell>
          <cell r="G272">
            <v>209</v>
          </cell>
          <cell r="H272">
            <v>2488</v>
          </cell>
          <cell r="I272">
            <v>1301</v>
          </cell>
          <cell r="J272">
            <v>50</v>
          </cell>
          <cell r="K272">
            <v>2488</v>
          </cell>
        </row>
        <row r="273">
          <cell r="C273">
            <v>0</v>
          </cell>
          <cell r="D273">
            <v>320</v>
          </cell>
          <cell r="E273">
            <v>270</v>
          </cell>
          <cell r="F273">
            <v>0</v>
          </cell>
          <cell r="G273">
            <v>0</v>
          </cell>
          <cell r="H273">
            <v>0</v>
          </cell>
          <cell r="I273">
            <v>320</v>
          </cell>
          <cell r="J273">
            <v>0</v>
          </cell>
          <cell r="K273">
            <v>0</v>
          </cell>
        </row>
        <row r="274">
          <cell r="C274">
            <v>3879</v>
          </cell>
          <cell r="D274">
            <v>1805</v>
          </cell>
          <cell r="E274">
            <v>4792</v>
          </cell>
          <cell r="F274">
            <v>3879</v>
          </cell>
          <cell r="G274">
            <v>91</v>
          </cell>
          <cell r="H274">
            <v>5641</v>
          </cell>
          <cell r="I274">
            <v>5685</v>
          </cell>
          <cell r="J274">
            <v>0</v>
          </cell>
          <cell r="K274">
            <v>5641</v>
          </cell>
        </row>
        <row r="275">
          <cell r="C275">
            <v>1232</v>
          </cell>
          <cell r="D275">
            <v>2830</v>
          </cell>
          <cell r="E275">
            <v>1589</v>
          </cell>
          <cell r="F275">
            <v>1131</v>
          </cell>
          <cell r="G275">
            <v>434</v>
          </cell>
          <cell r="H275">
            <v>6613</v>
          </cell>
          <cell r="I275">
            <v>4063</v>
          </cell>
          <cell r="J275">
            <v>10</v>
          </cell>
          <cell r="K275">
            <v>6613</v>
          </cell>
        </row>
        <row r="276">
          <cell r="C276">
            <v>44087</v>
          </cell>
          <cell r="D276">
            <v>12637</v>
          </cell>
          <cell r="E276">
            <v>1761</v>
          </cell>
          <cell r="F276">
            <v>1992</v>
          </cell>
          <cell r="G276">
            <v>644</v>
          </cell>
          <cell r="H276">
            <v>4603</v>
          </cell>
          <cell r="I276">
            <v>5672</v>
          </cell>
          <cell r="J276">
            <v>54</v>
          </cell>
          <cell r="K276">
            <v>4603</v>
          </cell>
        </row>
        <row r="277">
          <cell r="C277">
            <v>730</v>
          </cell>
          <cell r="D277">
            <v>2334</v>
          </cell>
          <cell r="E277">
            <v>1525</v>
          </cell>
          <cell r="F277">
            <v>94</v>
          </cell>
          <cell r="G277">
            <v>631</v>
          </cell>
          <cell r="H277">
            <v>6176</v>
          </cell>
          <cell r="I277">
            <v>3065</v>
          </cell>
          <cell r="J277">
            <v>28</v>
          </cell>
          <cell r="K277">
            <v>6176</v>
          </cell>
        </row>
        <row r="278">
          <cell r="C278">
            <v>67</v>
          </cell>
          <cell r="D278">
            <v>1725</v>
          </cell>
          <cell r="E278">
            <v>756</v>
          </cell>
          <cell r="F278">
            <v>52</v>
          </cell>
          <cell r="G278">
            <v>431</v>
          </cell>
          <cell r="H278">
            <v>4169</v>
          </cell>
          <cell r="I278">
            <v>1793</v>
          </cell>
          <cell r="J278">
            <v>25</v>
          </cell>
          <cell r="K278">
            <v>4169</v>
          </cell>
        </row>
        <row r="279">
          <cell r="C279">
            <v>253</v>
          </cell>
          <cell r="D279">
            <v>1168</v>
          </cell>
          <cell r="E279">
            <v>923</v>
          </cell>
          <cell r="F279">
            <v>38</v>
          </cell>
          <cell r="G279">
            <v>235</v>
          </cell>
          <cell r="H279">
            <v>2750</v>
          </cell>
          <cell r="I279">
            <v>1442</v>
          </cell>
          <cell r="J279">
            <v>10</v>
          </cell>
          <cell r="K279">
            <v>2750</v>
          </cell>
        </row>
        <row r="280">
          <cell r="C280">
            <v>117</v>
          </cell>
          <cell r="D280">
            <v>532</v>
          </cell>
          <cell r="E280">
            <v>124</v>
          </cell>
          <cell r="F280">
            <v>15</v>
          </cell>
          <cell r="G280">
            <v>29</v>
          </cell>
          <cell r="H280">
            <v>428</v>
          </cell>
          <cell r="I280">
            <v>649</v>
          </cell>
          <cell r="J280">
            <v>0</v>
          </cell>
          <cell r="K280">
            <v>428</v>
          </cell>
        </row>
        <row r="281">
          <cell r="C281">
            <v>715</v>
          </cell>
          <cell r="D281">
            <v>7467</v>
          </cell>
          <cell r="E281">
            <v>4360</v>
          </cell>
          <cell r="F281">
            <v>336</v>
          </cell>
          <cell r="G281">
            <v>1078</v>
          </cell>
          <cell r="H281">
            <v>16320</v>
          </cell>
          <cell r="I281">
            <v>8182</v>
          </cell>
          <cell r="J281">
            <v>3</v>
          </cell>
          <cell r="K281">
            <v>16320</v>
          </cell>
        </row>
        <row r="282">
          <cell r="C282">
            <v>268219</v>
          </cell>
          <cell r="D282">
            <v>224431</v>
          </cell>
          <cell r="E282">
            <v>129136</v>
          </cell>
          <cell r="F282">
            <v>140266</v>
          </cell>
          <cell r="G282">
            <v>5758</v>
          </cell>
          <cell r="H282">
            <v>217446</v>
          </cell>
          <cell r="I282">
            <v>492651</v>
          </cell>
          <cell r="J282">
            <v>0</v>
          </cell>
          <cell r="K282">
            <v>217448</v>
          </cell>
        </row>
        <row r="283">
          <cell r="C283">
            <v>0</v>
          </cell>
          <cell r="D283">
            <v>300</v>
          </cell>
          <cell r="E283">
            <v>200</v>
          </cell>
          <cell r="F283">
            <v>0</v>
          </cell>
          <cell r="G283">
            <v>0</v>
          </cell>
          <cell r="H283">
            <v>0</v>
          </cell>
          <cell r="I283">
            <v>300</v>
          </cell>
          <cell r="J283">
            <v>0</v>
          </cell>
          <cell r="K283">
            <v>0</v>
          </cell>
        </row>
        <row r="284">
          <cell r="C284">
            <v>813</v>
          </cell>
          <cell r="D284">
            <v>4568</v>
          </cell>
          <cell r="E284">
            <v>3963</v>
          </cell>
          <cell r="F284">
            <v>197</v>
          </cell>
          <cell r="G284">
            <v>1014</v>
          </cell>
          <cell r="H284">
            <v>13981</v>
          </cell>
          <cell r="I284">
            <v>5382</v>
          </cell>
          <cell r="J284">
            <v>334</v>
          </cell>
          <cell r="K284">
            <v>13981</v>
          </cell>
        </row>
        <row r="285">
          <cell r="C285">
            <v>1795</v>
          </cell>
          <cell r="D285">
            <v>3725</v>
          </cell>
          <cell r="E285">
            <v>4825</v>
          </cell>
          <cell r="F285">
            <v>1099</v>
          </cell>
          <cell r="G285">
            <v>611</v>
          </cell>
          <cell r="H285">
            <v>7472</v>
          </cell>
          <cell r="I285">
            <v>5521</v>
          </cell>
          <cell r="J285">
            <v>463</v>
          </cell>
          <cell r="K285">
            <v>7472</v>
          </cell>
        </row>
        <row r="286">
          <cell r="C286">
            <v>1936</v>
          </cell>
          <cell r="D286">
            <v>6639</v>
          </cell>
          <cell r="E286">
            <v>8485</v>
          </cell>
          <cell r="F286">
            <v>970</v>
          </cell>
          <cell r="G286">
            <v>1870</v>
          </cell>
          <cell r="H286">
            <v>2277</v>
          </cell>
          <cell r="I286">
            <v>8775</v>
          </cell>
          <cell r="J286">
            <v>153</v>
          </cell>
          <cell r="K286">
            <v>2277</v>
          </cell>
        </row>
        <row r="287">
          <cell r="C287">
            <v>17170</v>
          </cell>
          <cell r="D287">
            <v>6949</v>
          </cell>
          <cell r="E287">
            <v>21427</v>
          </cell>
          <cell r="F287">
            <v>15580</v>
          </cell>
          <cell r="G287">
            <v>2531</v>
          </cell>
          <cell r="H287">
            <v>29870</v>
          </cell>
          <cell r="I287">
            <v>24119</v>
          </cell>
          <cell r="J287">
            <v>612</v>
          </cell>
          <cell r="K287">
            <v>29870</v>
          </cell>
        </row>
        <row r="288">
          <cell r="C288">
            <v>351</v>
          </cell>
          <cell r="D288">
            <v>1165</v>
          </cell>
          <cell r="E288">
            <v>980</v>
          </cell>
          <cell r="F288">
            <v>47</v>
          </cell>
          <cell r="G288">
            <v>8</v>
          </cell>
          <cell r="H288">
            <v>1902</v>
          </cell>
          <cell r="I288">
            <v>1518</v>
          </cell>
          <cell r="J288">
            <v>0</v>
          </cell>
          <cell r="K288">
            <v>1932</v>
          </cell>
        </row>
        <row r="289">
          <cell r="C289">
            <v>769</v>
          </cell>
          <cell r="D289">
            <v>1990</v>
          </cell>
          <cell r="E289">
            <v>1856</v>
          </cell>
          <cell r="F289">
            <v>209</v>
          </cell>
          <cell r="G289">
            <v>310</v>
          </cell>
          <cell r="H289">
            <v>3871</v>
          </cell>
          <cell r="I289">
            <v>2759</v>
          </cell>
          <cell r="J289">
            <v>47</v>
          </cell>
          <cell r="K289">
            <v>3871</v>
          </cell>
        </row>
        <row r="290">
          <cell r="C290">
            <v>4813</v>
          </cell>
          <cell r="D290">
            <v>3241</v>
          </cell>
          <cell r="E290">
            <v>6929</v>
          </cell>
          <cell r="F290">
            <v>2159</v>
          </cell>
          <cell r="G290">
            <v>840</v>
          </cell>
          <cell r="H290">
            <v>12512</v>
          </cell>
          <cell r="I290">
            <v>7854</v>
          </cell>
          <cell r="J290">
            <v>412</v>
          </cell>
          <cell r="K290">
            <v>12512</v>
          </cell>
        </row>
        <row r="291">
          <cell r="C291">
            <v>140</v>
          </cell>
          <cell r="D291">
            <v>1893</v>
          </cell>
          <cell r="E291">
            <v>1269</v>
          </cell>
          <cell r="F291">
            <v>106</v>
          </cell>
          <cell r="G291">
            <v>377</v>
          </cell>
          <cell r="H291">
            <v>4516</v>
          </cell>
          <cell r="I291">
            <v>2033</v>
          </cell>
          <cell r="J291">
            <v>103</v>
          </cell>
          <cell r="K291">
            <v>4516</v>
          </cell>
        </row>
        <row r="292">
          <cell r="C292">
            <v>560</v>
          </cell>
          <cell r="D292">
            <v>1073</v>
          </cell>
          <cell r="E292">
            <v>750</v>
          </cell>
          <cell r="F292">
            <v>566</v>
          </cell>
          <cell r="G292">
            <v>-250</v>
          </cell>
          <cell r="H292">
            <v>300</v>
          </cell>
          <cell r="I292">
            <v>1633</v>
          </cell>
          <cell r="J292">
            <v>0</v>
          </cell>
          <cell r="K292">
            <v>300</v>
          </cell>
        </row>
        <row r="293">
          <cell r="C293">
            <v>645</v>
          </cell>
          <cell r="D293">
            <v>2352</v>
          </cell>
          <cell r="E293">
            <v>2334</v>
          </cell>
          <cell r="F293">
            <v>185</v>
          </cell>
          <cell r="G293">
            <v>644</v>
          </cell>
          <cell r="H293">
            <v>7986</v>
          </cell>
          <cell r="I293">
            <v>2998</v>
          </cell>
          <cell r="J293">
            <v>15</v>
          </cell>
          <cell r="K293">
            <v>7986</v>
          </cell>
        </row>
        <row r="295">
          <cell r="C295">
            <v>1342</v>
          </cell>
          <cell r="D295">
            <v>3170</v>
          </cell>
          <cell r="E295">
            <v>3679</v>
          </cell>
          <cell r="F295">
            <v>479</v>
          </cell>
          <cell r="G295">
            <v>1162</v>
          </cell>
          <cell r="H295">
            <v>9792</v>
          </cell>
          <cell r="I295">
            <v>4513</v>
          </cell>
          <cell r="J295">
            <v>51</v>
          </cell>
          <cell r="K295">
            <v>9792</v>
          </cell>
        </row>
        <row r="296">
          <cell r="C296">
            <v>19815</v>
          </cell>
          <cell r="D296">
            <v>7961</v>
          </cell>
          <cell r="E296">
            <v>24788</v>
          </cell>
          <cell r="F296">
            <v>18944</v>
          </cell>
          <cell r="G296">
            <v>1126</v>
          </cell>
          <cell r="H296">
            <v>38108</v>
          </cell>
          <cell r="I296">
            <v>27777</v>
          </cell>
          <cell r="J296">
            <v>385</v>
          </cell>
          <cell r="K296">
            <v>38108</v>
          </cell>
        </row>
        <row r="297">
          <cell r="C297">
            <v>6</v>
          </cell>
          <cell r="D297">
            <v>549</v>
          </cell>
          <cell r="E297">
            <v>430</v>
          </cell>
          <cell r="F297">
            <v>6</v>
          </cell>
          <cell r="G297">
            <v>-8</v>
          </cell>
          <cell r="H297">
            <v>0</v>
          </cell>
          <cell r="I297">
            <v>555</v>
          </cell>
          <cell r="J297">
            <v>0</v>
          </cell>
          <cell r="K297">
            <v>0</v>
          </cell>
        </row>
        <row r="298">
          <cell r="C298">
            <v>100172</v>
          </cell>
          <cell r="D298">
            <v>18369</v>
          </cell>
          <cell r="E298">
            <v>82840</v>
          </cell>
          <cell r="F298">
            <v>64584</v>
          </cell>
          <cell r="G298">
            <v>2987</v>
          </cell>
          <cell r="H298">
            <v>60735</v>
          </cell>
          <cell r="I298">
            <v>118541</v>
          </cell>
          <cell r="J298">
            <v>0</v>
          </cell>
          <cell r="K298">
            <v>60735</v>
          </cell>
        </row>
        <row r="299">
          <cell r="C299">
            <v>20677</v>
          </cell>
          <cell r="D299">
            <v>11281</v>
          </cell>
          <cell r="E299">
            <v>23762</v>
          </cell>
          <cell r="F299">
            <v>15013</v>
          </cell>
          <cell r="G299">
            <v>1160</v>
          </cell>
          <cell r="H299">
            <v>16441</v>
          </cell>
          <cell r="I299">
            <v>31959</v>
          </cell>
          <cell r="J299">
            <v>0</v>
          </cell>
          <cell r="K299">
            <v>16441</v>
          </cell>
        </row>
        <row r="300">
          <cell r="C300">
            <v>8</v>
          </cell>
          <cell r="D300">
            <v>505</v>
          </cell>
          <cell r="E300">
            <v>161</v>
          </cell>
          <cell r="F300">
            <v>8</v>
          </cell>
          <cell r="G300">
            <v>90</v>
          </cell>
          <cell r="H300">
            <v>1057</v>
          </cell>
          <cell r="I300">
            <v>514</v>
          </cell>
          <cell r="J300">
            <v>0</v>
          </cell>
          <cell r="K300">
            <v>1057</v>
          </cell>
        </row>
        <row r="301">
          <cell r="C301">
            <v>471</v>
          </cell>
          <cell r="D301">
            <v>6397</v>
          </cell>
          <cell r="E301">
            <v>5815</v>
          </cell>
          <cell r="F301">
            <v>261</v>
          </cell>
          <cell r="G301">
            <v>2485</v>
          </cell>
          <cell r="H301">
            <v>25787</v>
          </cell>
          <cell r="I301">
            <v>6868</v>
          </cell>
          <cell r="J301">
            <v>388</v>
          </cell>
          <cell r="K301">
            <v>25787</v>
          </cell>
        </row>
        <row r="302">
          <cell r="C302">
            <v>471</v>
          </cell>
          <cell r="D302">
            <v>6397</v>
          </cell>
          <cell r="E302">
            <v>5815</v>
          </cell>
          <cell r="F302">
            <v>261</v>
          </cell>
          <cell r="G302">
            <v>2485</v>
          </cell>
          <cell r="H302">
            <v>25787</v>
          </cell>
          <cell r="I302">
            <v>6868</v>
          </cell>
          <cell r="J302">
            <v>388</v>
          </cell>
          <cell r="K302">
            <v>25787</v>
          </cell>
        </row>
        <row r="303">
          <cell r="C303">
            <v>24</v>
          </cell>
          <cell r="D303">
            <v>2087</v>
          </cell>
          <cell r="E303">
            <v>1014</v>
          </cell>
          <cell r="F303">
            <v>24</v>
          </cell>
          <cell r="G303">
            <v>109</v>
          </cell>
          <cell r="H303">
            <v>1402</v>
          </cell>
          <cell r="I303">
            <v>2112</v>
          </cell>
          <cell r="J303">
            <v>0</v>
          </cell>
          <cell r="K303">
            <v>1402</v>
          </cell>
        </row>
        <row r="304">
          <cell r="C304">
            <v>1296</v>
          </cell>
          <cell r="D304">
            <v>1334</v>
          </cell>
          <cell r="E304">
            <v>1944</v>
          </cell>
          <cell r="F304">
            <v>1646</v>
          </cell>
          <cell r="G304">
            <v>-1008</v>
          </cell>
          <cell r="H304">
            <v>1646</v>
          </cell>
          <cell r="I304">
            <v>2631</v>
          </cell>
          <cell r="J304">
            <v>0</v>
          </cell>
          <cell r="K304">
            <v>1646</v>
          </cell>
        </row>
        <row r="306">
          <cell r="C306">
            <v>17653</v>
          </cell>
          <cell r="D306">
            <v>44</v>
          </cell>
          <cell r="E306">
            <v>16625</v>
          </cell>
          <cell r="F306">
            <v>17139</v>
          </cell>
          <cell r="G306">
            <v>-1505</v>
          </cell>
          <cell r="H306">
            <v>15566</v>
          </cell>
          <cell r="I306">
            <v>17608</v>
          </cell>
          <cell r="J306">
            <v>0</v>
          </cell>
          <cell r="K306">
            <v>15566</v>
          </cell>
        </row>
        <row r="307">
          <cell r="C307">
            <v>16213</v>
          </cell>
          <cell r="D307">
            <v>3714</v>
          </cell>
          <cell r="E307">
            <v>17810</v>
          </cell>
          <cell r="F307">
            <v>14217</v>
          </cell>
          <cell r="G307">
            <v>333</v>
          </cell>
          <cell r="H307">
            <v>8555</v>
          </cell>
          <cell r="I307">
            <v>19927</v>
          </cell>
          <cell r="J307">
            <v>0</v>
          </cell>
          <cell r="K307">
            <v>8555</v>
          </cell>
        </row>
        <row r="308">
          <cell r="C308">
            <v>3007</v>
          </cell>
          <cell r="D308">
            <v>6553</v>
          </cell>
          <cell r="E308">
            <v>8916</v>
          </cell>
          <cell r="F308">
            <v>340</v>
          </cell>
          <cell r="G308">
            <v>400</v>
          </cell>
          <cell r="H308">
            <v>24923</v>
          </cell>
          <cell r="I308">
            <v>9500</v>
          </cell>
          <cell r="J308">
            <v>7</v>
          </cell>
          <cell r="K308">
            <v>24923</v>
          </cell>
        </row>
        <row r="309">
          <cell r="C309">
            <v>826</v>
          </cell>
          <cell r="D309">
            <v>2848</v>
          </cell>
          <cell r="E309">
            <v>2882</v>
          </cell>
          <cell r="F309">
            <v>373</v>
          </cell>
          <cell r="G309">
            <v>897</v>
          </cell>
          <cell r="H309">
            <v>11188</v>
          </cell>
          <cell r="I309">
            <v>3675</v>
          </cell>
          <cell r="J309">
            <v>51</v>
          </cell>
          <cell r="K309">
            <v>11188</v>
          </cell>
        </row>
        <row r="310">
          <cell r="C310">
            <v>39663</v>
          </cell>
          <cell r="D310">
            <v>9398</v>
          </cell>
          <cell r="E310">
            <v>33437</v>
          </cell>
          <cell r="F310">
            <v>19370</v>
          </cell>
          <cell r="G310">
            <v>115</v>
          </cell>
          <cell r="H310">
            <v>26475</v>
          </cell>
          <cell r="I310">
            <v>49062</v>
          </cell>
          <cell r="J310">
            <v>184</v>
          </cell>
          <cell r="K310">
            <v>26475</v>
          </cell>
        </row>
        <row r="311">
          <cell r="C311">
            <v>1700</v>
          </cell>
          <cell r="D311">
            <v>1766</v>
          </cell>
          <cell r="E311">
            <v>2895</v>
          </cell>
          <cell r="F311">
            <v>1692</v>
          </cell>
          <cell r="G311">
            <v>-665</v>
          </cell>
          <cell r="H311">
            <v>2446</v>
          </cell>
          <cell r="I311">
            <v>3466</v>
          </cell>
          <cell r="J311">
            <v>0</v>
          </cell>
          <cell r="K311">
            <v>2446</v>
          </cell>
        </row>
        <row r="312">
          <cell r="C312">
            <v>5974</v>
          </cell>
          <cell r="D312">
            <v>7152</v>
          </cell>
          <cell r="E312">
            <v>8520</v>
          </cell>
          <cell r="F312">
            <v>5814</v>
          </cell>
          <cell r="G312">
            <v>1000</v>
          </cell>
          <cell r="H312">
            <v>20873</v>
          </cell>
          <cell r="I312">
            <v>13126</v>
          </cell>
          <cell r="J312">
            <v>356</v>
          </cell>
          <cell r="K312">
            <v>20873</v>
          </cell>
        </row>
        <row r="313">
          <cell r="C313">
            <v>181</v>
          </cell>
          <cell r="D313">
            <v>1201</v>
          </cell>
          <cell r="E313">
            <v>862</v>
          </cell>
          <cell r="F313">
            <v>36</v>
          </cell>
          <cell r="G313">
            <v>248</v>
          </cell>
          <cell r="H313">
            <v>2917</v>
          </cell>
          <cell r="I313">
            <v>1382</v>
          </cell>
          <cell r="J313">
            <v>5</v>
          </cell>
          <cell r="K313">
            <v>2917</v>
          </cell>
        </row>
        <row r="314">
          <cell r="C314">
            <v>6494</v>
          </cell>
          <cell r="D314">
            <v>2531</v>
          </cell>
          <cell r="E314">
            <v>4960</v>
          </cell>
          <cell r="F314">
            <v>1909</v>
          </cell>
          <cell r="G314">
            <v>785</v>
          </cell>
          <cell r="H314">
            <v>1478</v>
          </cell>
          <cell r="I314">
            <v>9026</v>
          </cell>
          <cell r="J314">
            <v>23</v>
          </cell>
          <cell r="K314">
            <v>1478</v>
          </cell>
        </row>
        <row r="315">
          <cell r="C315">
            <v>21809</v>
          </cell>
          <cell r="D315">
            <v>8453</v>
          </cell>
          <cell r="E315">
            <v>19456</v>
          </cell>
          <cell r="F315">
            <v>16772</v>
          </cell>
          <cell r="G315">
            <v>1638</v>
          </cell>
          <cell r="H315">
            <v>32893</v>
          </cell>
          <cell r="I315">
            <v>29768</v>
          </cell>
          <cell r="J315">
            <v>218</v>
          </cell>
          <cell r="K315">
            <v>32893</v>
          </cell>
        </row>
        <row r="316">
          <cell r="C316">
            <v>2670</v>
          </cell>
          <cell r="D316">
            <v>-1344</v>
          </cell>
          <cell r="E316">
            <v>956</v>
          </cell>
          <cell r="F316">
            <v>2173</v>
          </cell>
          <cell r="G316">
            <v>-1182</v>
          </cell>
          <cell r="H316">
            <v>2118</v>
          </cell>
          <cell r="I316">
            <v>1326</v>
          </cell>
          <cell r="J316">
            <v>55</v>
          </cell>
          <cell r="K316">
            <v>2118</v>
          </cell>
        </row>
        <row r="317">
          <cell r="C317">
            <v>82662</v>
          </cell>
          <cell r="D317">
            <v>56411</v>
          </cell>
          <cell r="E317">
            <v>60581</v>
          </cell>
          <cell r="F317">
            <v>42486</v>
          </cell>
          <cell r="G317">
            <v>1025</v>
          </cell>
          <cell r="H317">
            <v>52155</v>
          </cell>
          <cell r="I317">
            <v>108035</v>
          </cell>
          <cell r="J317">
            <v>1972</v>
          </cell>
          <cell r="K317">
            <v>52155</v>
          </cell>
        </row>
        <row r="318">
          <cell r="C318">
            <v>215</v>
          </cell>
          <cell r="D318">
            <v>648</v>
          </cell>
          <cell r="E318">
            <v>614</v>
          </cell>
          <cell r="F318">
            <v>80</v>
          </cell>
          <cell r="G318">
            <v>180</v>
          </cell>
          <cell r="H318">
            <v>2402</v>
          </cell>
          <cell r="I318">
            <v>863</v>
          </cell>
          <cell r="J318">
            <v>0</v>
          </cell>
          <cell r="K318">
            <v>2402</v>
          </cell>
        </row>
        <row r="319">
          <cell r="C319">
            <v>780</v>
          </cell>
          <cell r="D319">
            <v>2090</v>
          </cell>
          <cell r="E319">
            <v>1586</v>
          </cell>
          <cell r="F319">
            <v>123</v>
          </cell>
          <cell r="G319">
            <v>458</v>
          </cell>
          <cell r="H319">
            <v>6319</v>
          </cell>
          <cell r="I319">
            <v>2870</v>
          </cell>
          <cell r="J319">
            <v>0</v>
          </cell>
          <cell r="K319">
            <v>6319</v>
          </cell>
        </row>
        <row r="320">
          <cell r="C320">
            <v>483</v>
          </cell>
          <cell r="D320">
            <v>2944</v>
          </cell>
          <cell r="E320">
            <v>2011</v>
          </cell>
          <cell r="F320">
            <v>145</v>
          </cell>
          <cell r="G320">
            <v>686</v>
          </cell>
          <cell r="H320">
            <v>6854</v>
          </cell>
          <cell r="I320">
            <v>3427</v>
          </cell>
          <cell r="J320">
            <v>111</v>
          </cell>
          <cell r="K320">
            <v>6854</v>
          </cell>
        </row>
        <row r="321">
          <cell r="C321">
            <v>12786</v>
          </cell>
          <cell r="D321">
            <v>4373</v>
          </cell>
          <cell r="E321">
            <v>14958</v>
          </cell>
          <cell r="F321">
            <v>9058</v>
          </cell>
          <cell r="G321">
            <v>555</v>
          </cell>
          <cell r="H321">
            <v>18844</v>
          </cell>
          <cell r="I321">
            <v>17159</v>
          </cell>
          <cell r="J321">
            <v>285</v>
          </cell>
          <cell r="K321">
            <v>18844</v>
          </cell>
        </row>
        <row r="322">
          <cell r="C322">
            <v>15183</v>
          </cell>
          <cell r="D322">
            <v>4579</v>
          </cell>
          <cell r="E322">
            <v>1811</v>
          </cell>
          <cell r="F322">
            <v>9382</v>
          </cell>
          <cell r="G322">
            <v>1314</v>
          </cell>
          <cell r="H322">
            <v>2061</v>
          </cell>
          <cell r="I322">
            <v>1976</v>
          </cell>
          <cell r="J322">
            <v>0</v>
          </cell>
          <cell r="K322">
            <v>2061</v>
          </cell>
        </row>
        <row r="323">
          <cell r="C323">
            <v>213</v>
          </cell>
          <cell r="D323">
            <v>1180</v>
          </cell>
          <cell r="E323">
            <v>1047</v>
          </cell>
          <cell r="F323">
            <v>38</v>
          </cell>
          <cell r="G323">
            <v>112</v>
          </cell>
          <cell r="H323">
            <v>1240</v>
          </cell>
          <cell r="I323">
            <v>1394</v>
          </cell>
          <cell r="J323">
            <v>0</v>
          </cell>
          <cell r="K323">
            <v>1240</v>
          </cell>
        </row>
        <row r="324">
          <cell r="C324">
            <v>1071</v>
          </cell>
          <cell r="D324">
            <v>4617</v>
          </cell>
          <cell r="E324">
            <v>4347</v>
          </cell>
          <cell r="F324">
            <v>1032</v>
          </cell>
          <cell r="G324">
            <v>871</v>
          </cell>
          <cell r="H324">
            <v>14556</v>
          </cell>
          <cell r="I324">
            <v>5688</v>
          </cell>
          <cell r="J324">
            <v>0</v>
          </cell>
          <cell r="K324">
            <v>14556</v>
          </cell>
        </row>
        <row r="325">
          <cell r="C325">
            <v>116542</v>
          </cell>
          <cell r="D325">
            <v>20076</v>
          </cell>
          <cell r="E325">
            <v>111317</v>
          </cell>
          <cell r="F325">
            <v>112874</v>
          </cell>
          <cell r="G325">
            <v>1902</v>
          </cell>
          <cell r="H325">
            <v>106241</v>
          </cell>
          <cell r="I325">
            <v>136618</v>
          </cell>
          <cell r="J325">
            <v>0</v>
          </cell>
          <cell r="K325">
            <v>41018</v>
          </cell>
        </row>
        <row r="326">
          <cell r="C326">
            <v>20098</v>
          </cell>
          <cell r="D326">
            <v>16727</v>
          </cell>
          <cell r="E326">
            <v>30212</v>
          </cell>
          <cell r="F326">
            <v>13959</v>
          </cell>
          <cell r="G326">
            <v>4063</v>
          </cell>
          <cell r="H326">
            <v>71252</v>
          </cell>
          <cell r="I326">
            <v>36826</v>
          </cell>
          <cell r="J326">
            <v>2413</v>
          </cell>
          <cell r="K326">
            <v>71252</v>
          </cell>
        </row>
        <row r="327">
          <cell r="C327">
            <v>7997</v>
          </cell>
          <cell r="D327">
            <v>5466</v>
          </cell>
          <cell r="E327">
            <v>11596</v>
          </cell>
          <cell r="F327">
            <v>7463</v>
          </cell>
          <cell r="G327">
            <v>1886</v>
          </cell>
          <cell r="H327">
            <v>3143</v>
          </cell>
          <cell r="I327">
            <v>1346</v>
          </cell>
          <cell r="J327">
            <v>33</v>
          </cell>
          <cell r="K327">
            <v>3143</v>
          </cell>
        </row>
        <row r="328">
          <cell r="C328">
            <v>12</v>
          </cell>
          <cell r="D328">
            <v>903</v>
          </cell>
          <cell r="E328">
            <v>407</v>
          </cell>
          <cell r="F328">
            <v>12</v>
          </cell>
          <cell r="G328">
            <v>295</v>
          </cell>
          <cell r="H328">
            <v>2842</v>
          </cell>
          <cell r="I328">
            <v>915</v>
          </cell>
          <cell r="J328">
            <v>13</v>
          </cell>
          <cell r="K328">
            <v>2842</v>
          </cell>
        </row>
        <row r="329">
          <cell r="C329">
            <v>312</v>
          </cell>
          <cell r="D329">
            <v>4087</v>
          </cell>
          <cell r="E329">
            <v>3542</v>
          </cell>
          <cell r="F329">
            <v>231</v>
          </cell>
          <cell r="G329">
            <v>572</v>
          </cell>
          <cell r="H329">
            <v>8756</v>
          </cell>
          <cell r="I329">
            <v>4399</v>
          </cell>
          <cell r="J329">
            <v>29</v>
          </cell>
          <cell r="K329">
            <v>8756</v>
          </cell>
        </row>
        <row r="330">
          <cell r="C330">
            <v>52</v>
          </cell>
          <cell r="D330">
            <v>2413</v>
          </cell>
          <cell r="E330">
            <v>1676</v>
          </cell>
          <cell r="F330">
            <v>32</v>
          </cell>
          <cell r="G330">
            <v>344</v>
          </cell>
          <cell r="H330">
            <v>4349</v>
          </cell>
          <cell r="I330">
            <v>2466</v>
          </cell>
          <cell r="J330">
            <v>0</v>
          </cell>
          <cell r="K330">
            <v>4349</v>
          </cell>
        </row>
        <row r="331">
          <cell r="C331">
            <v>53</v>
          </cell>
          <cell r="D331">
            <v>1399</v>
          </cell>
          <cell r="E331">
            <v>887</v>
          </cell>
          <cell r="F331">
            <v>53</v>
          </cell>
          <cell r="G331">
            <v>300</v>
          </cell>
          <cell r="H331">
            <v>3598</v>
          </cell>
          <cell r="I331">
            <v>1453</v>
          </cell>
          <cell r="J331">
            <v>0</v>
          </cell>
          <cell r="K331">
            <v>3598</v>
          </cell>
        </row>
        <row r="332">
          <cell r="C332">
            <v>73</v>
          </cell>
          <cell r="D332">
            <v>2436</v>
          </cell>
          <cell r="E332">
            <v>971</v>
          </cell>
          <cell r="F332">
            <v>73</v>
          </cell>
          <cell r="G332">
            <v>346</v>
          </cell>
          <cell r="H332">
            <v>5669</v>
          </cell>
          <cell r="I332">
            <v>2509</v>
          </cell>
          <cell r="J332">
            <v>70</v>
          </cell>
          <cell r="K332">
            <v>5669</v>
          </cell>
        </row>
        <row r="333">
          <cell r="C333">
            <v>9248</v>
          </cell>
          <cell r="D333">
            <v>2499</v>
          </cell>
          <cell r="E333">
            <v>8791</v>
          </cell>
          <cell r="F333">
            <v>7112</v>
          </cell>
          <cell r="G333">
            <v>-5</v>
          </cell>
          <cell r="H333">
            <v>601</v>
          </cell>
          <cell r="I333">
            <v>11748</v>
          </cell>
          <cell r="J333">
            <v>0</v>
          </cell>
          <cell r="K333">
            <v>601</v>
          </cell>
        </row>
        <row r="334">
          <cell r="C334">
            <v>225</v>
          </cell>
          <cell r="D334">
            <v>1361</v>
          </cell>
          <cell r="E334">
            <v>1115</v>
          </cell>
          <cell r="F334">
            <v>167</v>
          </cell>
          <cell r="G334">
            <v>270</v>
          </cell>
          <cell r="H334">
            <v>3568</v>
          </cell>
          <cell r="I334">
            <v>1586</v>
          </cell>
          <cell r="J334">
            <v>15</v>
          </cell>
          <cell r="K334">
            <v>3568</v>
          </cell>
        </row>
        <row r="335">
          <cell r="C335">
            <v>368</v>
          </cell>
          <cell r="D335">
            <v>1787</v>
          </cell>
          <cell r="E335">
            <v>1515</v>
          </cell>
          <cell r="F335">
            <v>364</v>
          </cell>
          <cell r="G335">
            <v>285</v>
          </cell>
          <cell r="H335">
            <v>5138</v>
          </cell>
          <cell r="I335">
            <v>2156</v>
          </cell>
          <cell r="J335">
            <v>13</v>
          </cell>
          <cell r="K335">
            <v>5138</v>
          </cell>
        </row>
        <row r="336">
          <cell r="C336">
            <v>538</v>
          </cell>
          <cell r="D336">
            <v>2747</v>
          </cell>
          <cell r="E336">
            <v>2567</v>
          </cell>
          <cell r="F336">
            <v>74</v>
          </cell>
          <cell r="G336">
            <v>959</v>
          </cell>
          <cell r="H336">
            <v>10001</v>
          </cell>
          <cell r="I336">
            <v>3285</v>
          </cell>
          <cell r="J336">
            <v>150</v>
          </cell>
          <cell r="K336">
            <v>10001</v>
          </cell>
        </row>
        <row r="337">
          <cell r="C337">
            <v>37336</v>
          </cell>
          <cell r="D337">
            <v>1609</v>
          </cell>
          <cell r="E337">
            <v>35616</v>
          </cell>
          <cell r="F337">
            <v>13871</v>
          </cell>
          <cell r="G337">
            <v>-2969</v>
          </cell>
          <cell r="H337">
            <v>4668</v>
          </cell>
          <cell r="I337">
            <v>38946</v>
          </cell>
          <cell r="J337">
            <v>1</v>
          </cell>
          <cell r="K337">
            <v>4668</v>
          </cell>
        </row>
        <row r="338">
          <cell r="C338">
            <v>6145</v>
          </cell>
          <cell r="D338">
            <v>6572</v>
          </cell>
          <cell r="E338">
            <v>11170</v>
          </cell>
          <cell r="F338">
            <v>2400</v>
          </cell>
          <cell r="G338">
            <v>2661</v>
          </cell>
          <cell r="H338">
            <v>4724</v>
          </cell>
          <cell r="I338">
            <v>1271</v>
          </cell>
          <cell r="J338">
            <v>651</v>
          </cell>
          <cell r="K338">
            <v>4724</v>
          </cell>
        </row>
        <row r="339">
          <cell r="C339">
            <v>2846</v>
          </cell>
          <cell r="D339">
            <v>3993</v>
          </cell>
          <cell r="E339">
            <v>5954</v>
          </cell>
          <cell r="F339">
            <v>856</v>
          </cell>
          <cell r="G339">
            <v>919</v>
          </cell>
          <cell r="H339">
            <v>1342</v>
          </cell>
          <cell r="I339">
            <v>6840</v>
          </cell>
          <cell r="J339">
            <v>121</v>
          </cell>
          <cell r="K339">
            <v>1342</v>
          </cell>
        </row>
        <row r="340">
          <cell r="C340">
            <v>0</v>
          </cell>
          <cell r="D340">
            <v>509</v>
          </cell>
          <cell r="E340">
            <v>290</v>
          </cell>
          <cell r="F340">
            <v>0</v>
          </cell>
          <cell r="G340">
            <v>0</v>
          </cell>
          <cell r="H340">
            <v>0</v>
          </cell>
          <cell r="I340">
            <v>509</v>
          </cell>
          <cell r="J340">
            <v>0</v>
          </cell>
          <cell r="K340">
            <v>0</v>
          </cell>
        </row>
        <row r="341">
          <cell r="C341">
            <v>154</v>
          </cell>
          <cell r="D341">
            <v>1379</v>
          </cell>
          <cell r="E341">
            <v>884</v>
          </cell>
          <cell r="F341">
            <v>141</v>
          </cell>
          <cell r="G341">
            <v>329</v>
          </cell>
          <cell r="H341">
            <v>4089</v>
          </cell>
          <cell r="I341">
            <v>1533</v>
          </cell>
          <cell r="J341">
            <v>0</v>
          </cell>
          <cell r="K341">
            <v>4089</v>
          </cell>
        </row>
        <row r="342">
          <cell r="C342">
            <v>0</v>
          </cell>
          <cell r="D342">
            <v>2672</v>
          </cell>
          <cell r="E342">
            <v>1398</v>
          </cell>
          <cell r="F342">
            <v>0</v>
          </cell>
          <cell r="G342">
            <v>671</v>
          </cell>
          <cell r="H342">
            <v>9195</v>
          </cell>
          <cell r="I342">
            <v>2672</v>
          </cell>
          <cell r="J342">
            <v>150</v>
          </cell>
          <cell r="K342">
            <v>9195</v>
          </cell>
        </row>
        <row r="343">
          <cell r="C343">
            <v>1730</v>
          </cell>
          <cell r="D343">
            <v>7019</v>
          </cell>
          <cell r="E343">
            <v>6780</v>
          </cell>
          <cell r="F343">
            <v>1067</v>
          </cell>
          <cell r="G343">
            <v>1725</v>
          </cell>
          <cell r="H343">
            <v>17277</v>
          </cell>
          <cell r="I343">
            <v>8723</v>
          </cell>
          <cell r="J343">
            <v>1</v>
          </cell>
          <cell r="K343">
            <v>17277</v>
          </cell>
        </row>
        <row r="344">
          <cell r="C344">
            <v>11781</v>
          </cell>
          <cell r="D344">
            <v>7498</v>
          </cell>
          <cell r="E344">
            <v>15088</v>
          </cell>
          <cell r="F344">
            <v>11441</v>
          </cell>
          <cell r="G344">
            <v>751</v>
          </cell>
          <cell r="H344">
            <v>20679</v>
          </cell>
          <cell r="I344">
            <v>19279</v>
          </cell>
          <cell r="J344">
            <v>52</v>
          </cell>
          <cell r="K344">
            <v>20679</v>
          </cell>
        </row>
        <row r="345">
          <cell r="C345">
            <v>186</v>
          </cell>
          <cell r="D345">
            <v>1371</v>
          </cell>
          <cell r="E345">
            <v>880</v>
          </cell>
          <cell r="F345">
            <v>96</v>
          </cell>
          <cell r="G345">
            <v>121</v>
          </cell>
          <cell r="H345">
            <v>1518</v>
          </cell>
          <cell r="I345">
            <v>1558</v>
          </cell>
          <cell r="J345">
            <v>0</v>
          </cell>
          <cell r="K345">
            <v>1518</v>
          </cell>
        </row>
        <row r="346">
          <cell r="C346">
            <v>1962</v>
          </cell>
          <cell r="D346">
            <v>4418</v>
          </cell>
          <cell r="E346">
            <v>4548</v>
          </cell>
          <cell r="F346">
            <v>487</v>
          </cell>
          <cell r="G346">
            <v>1865</v>
          </cell>
          <cell r="H346">
            <v>30667</v>
          </cell>
          <cell r="I346">
            <v>6381</v>
          </cell>
          <cell r="J346">
            <v>233</v>
          </cell>
          <cell r="K346">
            <v>30667</v>
          </cell>
        </row>
        <row r="347">
          <cell r="C347">
            <v>155586</v>
          </cell>
          <cell r="D347">
            <v>39527</v>
          </cell>
          <cell r="E347">
            <v>132885</v>
          </cell>
          <cell r="F347">
            <v>130189</v>
          </cell>
          <cell r="G347">
            <v>9372</v>
          </cell>
          <cell r="H347">
            <v>178174</v>
          </cell>
          <cell r="I347">
            <v>195113</v>
          </cell>
          <cell r="J347">
            <v>955</v>
          </cell>
          <cell r="K347">
            <v>178174</v>
          </cell>
        </row>
        <row r="348">
          <cell r="C348">
            <v>486</v>
          </cell>
          <cell r="D348">
            <v>1485</v>
          </cell>
          <cell r="E348">
            <v>1378</v>
          </cell>
          <cell r="F348">
            <v>141</v>
          </cell>
          <cell r="G348">
            <v>327</v>
          </cell>
          <cell r="H348">
            <v>3820</v>
          </cell>
          <cell r="I348">
            <v>1981</v>
          </cell>
          <cell r="J348">
            <v>0</v>
          </cell>
          <cell r="K348">
            <v>3620</v>
          </cell>
        </row>
        <row r="349">
          <cell r="C349">
            <v>879</v>
          </cell>
          <cell r="D349">
            <v>92</v>
          </cell>
          <cell r="E349">
            <v>659</v>
          </cell>
          <cell r="F349">
            <v>409</v>
          </cell>
          <cell r="G349">
            <v>24</v>
          </cell>
          <cell r="H349">
            <v>386</v>
          </cell>
          <cell r="I349">
            <v>971</v>
          </cell>
          <cell r="J349">
            <v>0</v>
          </cell>
          <cell r="K349">
            <v>386</v>
          </cell>
        </row>
        <row r="350">
          <cell r="C350">
            <v>1146</v>
          </cell>
          <cell r="D350">
            <v>2756</v>
          </cell>
          <cell r="E350">
            <v>2596</v>
          </cell>
          <cell r="F350">
            <v>631</v>
          </cell>
          <cell r="G350">
            <v>433</v>
          </cell>
          <cell r="H350">
            <v>6914</v>
          </cell>
          <cell r="I350">
            <v>3902</v>
          </cell>
          <cell r="J350">
            <v>0</v>
          </cell>
          <cell r="K350">
            <v>6914</v>
          </cell>
        </row>
        <row r="351">
          <cell r="C351">
            <v>5776</v>
          </cell>
          <cell r="D351">
            <v>8624</v>
          </cell>
          <cell r="E351">
            <v>11066</v>
          </cell>
          <cell r="F351">
            <v>2488</v>
          </cell>
          <cell r="G351">
            <v>1443</v>
          </cell>
          <cell r="H351">
            <v>20186</v>
          </cell>
          <cell r="I351">
            <v>14400</v>
          </cell>
          <cell r="J351">
            <v>488</v>
          </cell>
          <cell r="K351">
            <v>20186</v>
          </cell>
        </row>
        <row r="352">
          <cell r="C352">
            <v>279</v>
          </cell>
          <cell r="D352">
            <v>2017</v>
          </cell>
          <cell r="E352">
            <v>1518</v>
          </cell>
          <cell r="F352">
            <v>265</v>
          </cell>
          <cell r="G352">
            <v>522</v>
          </cell>
          <cell r="H352">
            <v>7443</v>
          </cell>
          <cell r="I352">
            <v>2296</v>
          </cell>
          <cell r="J352">
            <v>13</v>
          </cell>
          <cell r="K352">
            <v>7443</v>
          </cell>
        </row>
        <row r="353">
          <cell r="C353">
            <v>550</v>
          </cell>
          <cell r="D353">
            <v>1444</v>
          </cell>
          <cell r="E353">
            <v>1547</v>
          </cell>
          <cell r="F353">
            <v>248</v>
          </cell>
          <cell r="G353">
            <v>335</v>
          </cell>
          <cell r="H353">
            <v>4056</v>
          </cell>
          <cell r="I353">
            <v>1994</v>
          </cell>
          <cell r="J353">
            <v>0</v>
          </cell>
          <cell r="K353">
            <v>4056</v>
          </cell>
        </row>
        <row r="354">
          <cell r="C354">
            <v>1753</v>
          </cell>
          <cell r="D354">
            <v>4036</v>
          </cell>
          <cell r="E354">
            <v>3131</v>
          </cell>
          <cell r="F354">
            <v>1731</v>
          </cell>
          <cell r="G354">
            <v>197</v>
          </cell>
          <cell r="H354">
            <v>13669</v>
          </cell>
          <cell r="I354">
            <v>5790</v>
          </cell>
          <cell r="J354">
            <v>199</v>
          </cell>
          <cell r="K354">
            <v>13669</v>
          </cell>
        </row>
        <row r="355">
          <cell r="C355">
            <v>15348</v>
          </cell>
          <cell r="D355">
            <v>12868</v>
          </cell>
          <cell r="E355">
            <v>15976</v>
          </cell>
          <cell r="F355">
            <v>1535</v>
          </cell>
          <cell r="G355">
            <v>573</v>
          </cell>
          <cell r="H355">
            <v>4227</v>
          </cell>
          <cell r="I355">
            <v>28216</v>
          </cell>
          <cell r="J355">
            <v>71</v>
          </cell>
          <cell r="K355">
            <v>4227</v>
          </cell>
        </row>
        <row r="356">
          <cell r="C356">
            <v>710</v>
          </cell>
          <cell r="D356">
            <v>1524</v>
          </cell>
          <cell r="E356">
            <v>1521</v>
          </cell>
          <cell r="F356">
            <v>325</v>
          </cell>
          <cell r="G356">
            <v>241</v>
          </cell>
          <cell r="H356">
            <v>4091</v>
          </cell>
          <cell r="I356">
            <v>2284</v>
          </cell>
          <cell r="J356">
            <v>0</v>
          </cell>
          <cell r="K356">
            <v>4091</v>
          </cell>
        </row>
        <row r="357">
          <cell r="C357">
            <v>91</v>
          </cell>
          <cell r="D357">
            <v>1026</v>
          </cell>
          <cell r="E357">
            <v>458</v>
          </cell>
          <cell r="F357">
            <v>91</v>
          </cell>
          <cell r="G357">
            <v>87</v>
          </cell>
          <cell r="H357">
            <v>1354</v>
          </cell>
          <cell r="I357">
            <v>1117</v>
          </cell>
          <cell r="J357">
            <v>0</v>
          </cell>
          <cell r="K357">
            <v>1354</v>
          </cell>
        </row>
        <row r="358">
          <cell r="C358">
            <v>1852</v>
          </cell>
          <cell r="D358">
            <v>4378</v>
          </cell>
          <cell r="E358">
            <v>4540</v>
          </cell>
          <cell r="F358">
            <v>1127</v>
          </cell>
          <cell r="G358">
            <v>754</v>
          </cell>
          <cell r="H358">
            <v>17774</v>
          </cell>
          <cell r="I358">
            <v>6230</v>
          </cell>
          <cell r="J358">
            <v>770</v>
          </cell>
          <cell r="K358">
            <v>17774</v>
          </cell>
        </row>
        <row r="359">
          <cell r="C359">
            <v>137</v>
          </cell>
          <cell r="D359">
            <v>1667</v>
          </cell>
          <cell r="E359">
            <v>482</v>
          </cell>
          <cell r="F359">
            <v>77</v>
          </cell>
          <cell r="G359">
            <v>170</v>
          </cell>
          <cell r="H359">
            <v>3074</v>
          </cell>
          <cell r="I359">
            <v>3489</v>
          </cell>
          <cell r="J359">
            <v>3535</v>
          </cell>
          <cell r="K359">
            <v>3074</v>
          </cell>
        </row>
        <row r="360">
          <cell r="C360">
            <v>144297</v>
          </cell>
          <cell r="D360">
            <v>-45171</v>
          </cell>
          <cell r="E360">
            <v>75883</v>
          </cell>
          <cell r="F360">
            <v>22134</v>
          </cell>
          <cell r="G360">
            <v>-20716</v>
          </cell>
          <cell r="H360">
            <v>89414</v>
          </cell>
          <cell r="I360">
            <v>99126</v>
          </cell>
          <cell r="J360">
            <v>302</v>
          </cell>
          <cell r="K360">
            <v>89414</v>
          </cell>
        </row>
        <row r="361">
          <cell r="C361">
            <v>42433</v>
          </cell>
          <cell r="D361">
            <v>11967</v>
          </cell>
          <cell r="E361">
            <v>41379</v>
          </cell>
          <cell r="F361">
            <v>35355</v>
          </cell>
          <cell r="G361">
            <v>2848</v>
          </cell>
          <cell r="H361">
            <v>63103</v>
          </cell>
          <cell r="I361">
            <v>54401</v>
          </cell>
          <cell r="J361">
            <v>0</v>
          </cell>
          <cell r="K361">
            <v>63103</v>
          </cell>
        </row>
        <row r="362">
          <cell r="C362">
            <v>954</v>
          </cell>
          <cell r="D362">
            <v>915</v>
          </cell>
          <cell r="E362">
            <v>1308</v>
          </cell>
          <cell r="F362">
            <v>236</v>
          </cell>
          <cell r="G362">
            <v>84</v>
          </cell>
          <cell r="H362">
            <v>2413</v>
          </cell>
          <cell r="I362">
            <v>1869</v>
          </cell>
          <cell r="J362">
            <v>0</v>
          </cell>
          <cell r="K362">
            <v>2413</v>
          </cell>
        </row>
        <row r="363">
          <cell r="C363">
            <v>3604</v>
          </cell>
          <cell r="D363">
            <v>3130</v>
          </cell>
          <cell r="E363">
            <v>5086</v>
          </cell>
          <cell r="F363">
            <v>1111</v>
          </cell>
          <cell r="G363">
            <v>11</v>
          </cell>
          <cell r="H363">
            <v>5998</v>
          </cell>
          <cell r="I363">
            <v>6734</v>
          </cell>
          <cell r="J363">
            <v>3</v>
          </cell>
          <cell r="K363">
            <v>5998</v>
          </cell>
        </row>
        <row r="364">
          <cell r="C364">
            <v>106795</v>
          </cell>
          <cell r="D364">
            <v>100028</v>
          </cell>
          <cell r="E364">
            <v>96352</v>
          </cell>
          <cell r="F364">
            <v>79684</v>
          </cell>
          <cell r="G364">
            <v>37800</v>
          </cell>
          <cell r="H364">
            <v>115069</v>
          </cell>
          <cell r="I364">
            <v>206824</v>
          </cell>
          <cell r="J364">
            <v>1912</v>
          </cell>
          <cell r="K364">
            <v>115069</v>
          </cell>
        </row>
        <row r="365">
          <cell r="C365">
            <v>4196</v>
          </cell>
          <cell r="D365">
            <v>10816</v>
          </cell>
          <cell r="E365">
            <v>13910</v>
          </cell>
          <cell r="F365">
            <v>1767</v>
          </cell>
          <cell r="G365">
            <v>1090</v>
          </cell>
          <cell r="H365">
            <v>20981</v>
          </cell>
          <cell r="I365">
            <v>15012</v>
          </cell>
          <cell r="J365">
            <v>0</v>
          </cell>
          <cell r="K365">
            <v>20981</v>
          </cell>
        </row>
        <row r="366">
          <cell r="C366">
            <v>143</v>
          </cell>
          <cell r="D366">
            <v>1680</v>
          </cell>
          <cell r="E366">
            <v>1101</v>
          </cell>
          <cell r="F366">
            <v>26</v>
          </cell>
          <cell r="G366">
            <v>373</v>
          </cell>
          <cell r="H366">
            <v>3364</v>
          </cell>
          <cell r="I366">
            <v>1824</v>
          </cell>
          <cell r="J366">
            <v>28</v>
          </cell>
          <cell r="K366">
            <v>3364</v>
          </cell>
        </row>
        <row r="367">
          <cell r="C367">
            <v>2017</v>
          </cell>
          <cell r="D367">
            <v>1669</v>
          </cell>
          <cell r="E367">
            <v>1686</v>
          </cell>
          <cell r="F367">
            <v>557</v>
          </cell>
          <cell r="G367">
            <v>489</v>
          </cell>
          <cell r="H367">
            <v>10018</v>
          </cell>
          <cell r="I367">
            <v>3686</v>
          </cell>
          <cell r="J367">
            <v>74</v>
          </cell>
          <cell r="K367">
            <v>10018</v>
          </cell>
        </row>
        <row r="368">
          <cell r="C368">
            <v>47098</v>
          </cell>
          <cell r="D368">
            <v>7081</v>
          </cell>
          <cell r="E368">
            <v>43822</v>
          </cell>
          <cell r="F368">
            <v>10708</v>
          </cell>
          <cell r="G368">
            <v>8567</v>
          </cell>
          <cell r="H368">
            <v>23391</v>
          </cell>
          <cell r="I368">
            <v>54179</v>
          </cell>
          <cell r="J368">
            <v>235</v>
          </cell>
          <cell r="K368">
            <v>23391</v>
          </cell>
        </row>
        <row r="369">
          <cell r="C369">
            <v>224</v>
          </cell>
          <cell r="D369">
            <v>353</v>
          </cell>
          <cell r="E369">
            <v>508</v>
          </cell>
          <cell r="F369">
            <v>59</v>
          </cell>
          <cell r="G369">
            <v>81</v>
          </cell>
          <cell r="H369">
            <v>1249</v>
          </cell>
          <cell r="I369">
            <v>578</v>
          </cell>
          <cell r="J369">
            <v>1</v>
          </cell>
          <cell r="K369">
            <v>1249</v>
          </cell>
        </row>
        <row r="370">
          <cell r="C370">
            <v>193</v>
          </cell>
          <cell r="D370">
            <v>1362</v>
          </cell>
          <cell r="E370">
            <v>1242</v>
          </cell>
          <cell r="F370">
            <v>259</v>
          </cell>
          <cell r="G370">
            <v>110</v>
          </cell>
          <cell r="H370">
            <v>1952</v>
          </cell>
          <cell r="I370">
            <v>1575</v>
          </cell>
          <cell r="J370">
            <v>230</v>
          </cell>
          <cell r="K370">
            <v>1952</v>
          </cell>
        </row>
        <row r="371">
          <cell r="C371">
            <v>193</v>
          </cell>
          <cell r="D371">
            <v>1362</v>
          </cell>
          <cell r="E371">
            <v>1242</v>
          </cell>
          <cell r="F371">
            <v>259</v>
          </cell>
          <cell r="G371">
            <v>110</v>
          </cell>
          <cell r="H371">
            <v>1952</v>
          </cell>
          <cell r="I371">
            <v>1575</v>
          </cell>
          <cell r="J371">
            <v>230</v>
          </cell>
          <cell r="K371">
            <v>1952</v>
          </cell>
        </row>
        <row r="372">
          <cell r="C372">
            <v>2492</v>
          </cell>
          <cell r="D372">
            <v>2539</v>
          </cell>
          <cell r="E372">
            <v>3843</v>
          </cell>
          <cell r="F372">
            <v>1152</v>
          </cell>
          <cell r="G372">
            <v>452</v>
          </cell>
          <cell r="H372">
            <v>13113</v>
          </cell>
          <cell r="I372">
            <v>5032</v>
          </cell>
          <cell r="J372">
            <v>102</v>
          </cell>
          <cell r="K372">
            <v>13113</v>
          </cell>
        </row>
        <row r="373">
          <cell r="C373">
            <v>577</v>
          </cell>
          <cell r="D373">
            <v>1545</v>
          </cell>
          <cell r="E373">
            <v>1180</v>
          </cell>
          <cell r="F373">
            <v>7</v>
          </cell>
          <cell r="G373">
            <v>439</v>
          </cell>
          <cell r="H373">
            <v>5280</v>
          </cell>
          <cell r="I373">
            <v>2122</v>
          </cell>
          <cell r="J373">
            <v>6</v>
          </cell>
          <cell r="K373">
            <v>5280</v>
          </cell>
        </row>
        <row r="374">
          <cell r="C374">
            <v>223</v>
          </cell>
          <cell r="D374">
            <v>2779</v>
          </cell>
          <cell r="E374">
            <v>210</v>
          </cell>
          <cell r="F374">
            <v>115</v>
          </cell>
          <cell r="G374">
            <v>415</v>
          </cell>
          <cell r="H374">
            <v>5089</v>
          </cell>
          <cell r="I374">
            <v>3003</v>
          </cell>
          <cell r="J374">
            <v>60</v>
          </cell>
          <cell r="K374">
            <v>5089</v>
          </cell>
        </row>
        <row r="375">
          <cell r="C375">
            <v>81</v>
          </cell>
          <cell r="D375">
            <v>1211</v>
          </cell>
          <cell r="E375">
            <v>800</v>
          </cell>
          <cell r="F375">
            <v>78</v>
          </cell>
          <cell r="G375">
            <v>103</v>
          </cell>
          <cell r="H375">
            <v>1212</v>
          </cell>
          <cell r="I375">
            <v>1293</v>
          </cell>
          <cell r="J375">
            <v>3</v>
          </cell>
          <cell r="K375">
            <v>1212</v>
          </cell>
        </row>
        <row r="376">
          <cell r="C376">
            <v>1978</v>
          </cell>
          <cell r="D376">
            <v>6640</v>
          </cell>
          <cell r="E376">
            <v>8079</v>
          </cell>
          <cell r="F376">
            <v>1814</v>
          </cell>
          <cell r="G376">
            <v>2344</v>
          </cell>
          <cell r="H376">
            <v>20485</v>
          </cell>
          <cell r="I376">
            <v>8619</v>
          </cell>
          <cell r="J376">
            <v>93</v>
          </cell>
          <cell r="K376">
            <v>20485</v>
          </cell>
        </row>
        <row r="377">
          <cell r="C377">
            <v>239</v>
          </cell>
          <cell r="D377">
            <v>1813</v>
          </cell>
          <cell r="E377">
            <v>1444</v>
          </cell>
          <cell r="F377">
            <v>239</v>
          </cell>
          <cell r="G377">
            <v>411</v>
          </cell>
          <cell r="H377">
            <v>5121</v>
          </cell>
          <cell r="I377">
            <v>2053</v>
          </cell>
          <cell r="J377">
            <v>0</v>
          </cell>
          <cell r="K377">
            <v>5121</v>
          </cell>
        </row>
        <row r="378">
          <cell r="C378">
            <v>370</v>
          </cell>
          <cell r="D378">
            <v>7709</v>
          </cell>
          <cell r="E378">
            <v>7156</v>
          </cell>
          <cell r="F378">
            <v>145</v>
          </cell>
          <cell r="G378">
            <v>146</v>
          </cell>
          <cell r="H378">
            <v>2296</v>
          </cell>
          <cell r="I378">
            <v>8079</v>
          </cell>
          <cell r="J378">
            <v>0</v>
          </cell>
          <cell r="K378">
            <v>2296</v>
          </cell>
        </row>
        <row r="379">
          <cell r="C379">
            <v>327</v>
          </cell>
          <cell r="D379">
            <v>2474</v>
          </cell>
          <cell r="E379">
            <v>2387</v>
          </cell>
          <cell r="F379">
            <v>47</v>
          </cell>
          <cell r="G379">
            <v>93</v>
          </cell>
          <cell r="H379">
            <v>1297</v>
          </cell>
          <cell r="I379">
            <v>2802</v>
          </cell>
          <cell r="J379">
            <v>0</v>
          </cell>
          <cell r="K379">
            <v>1297</v>
          </cell>
        </row>
        <row r="380">
          <cell r="C380">
            <v>125</v>
          </cell>
          <cell r="D380">
            <v>1630</v>
          </cell>
          <cell r="E380">
            <v>887</v>
          </cell>
          <cell r="F380">
            <v>31</v>
          </cell>
          <cell r="G380">
            <v>464</v>
          </cell>
          <cell r="H380">
            <v>4552</v>
          </cell>
          <cell r="I380">
            <v>1768</v>
          </cell>
          <cell r="J380">
            <v>114</v>
          </cell>
          <cell r="K380">
            <v>4552</v>
          </cell>
        </row>
        <row r="381">
          <cell r="C381">
            <v>195</v>
          </cell>
          <cell r="D381">
            <v>1460</v>
          </cell>
          <cell r="E381">
            <v>799</v>
          </cell>
          <cell r="F381">
            <v>171</v>
          </cell>
          <cell r="G381">
            <v>187</v>
          </cell>
          <cell r="H381">
            <v>2895</v>
          </cell>
          <cell r="I381">
            <v>1655</v>
          </cell>
          <cell r="J381">
            <v>0</v>
          </cell>
          <cell r="K381">
            <v>2895</v>
          </cell>
        </row>
        <row r="382">
          <cell r="C382">
            <v>5825</v>
          </cell>
          <cell r="D382">
            <v>3040</v>
          </cell>
          <cell r="E382">
            <v>6700</v>
          </cell>
          <cell r="F382">
            <v>4047</v>
          </cell>
          <cell r="G382">
            <v>29</v>
          </cell>
          <cell r="H382">
            <v>12246</v>
          </cell>
          <cell r="I382">
            <v>8866</v>
          </cell>
          <cell r="J382">
            <v>3</v>
          </cell>
          <cell r="K382">
            <v>12246</v>
          </cell>
        </row>
        <row r="383">
          <cell r="C383">
            <v>84</v>
          </cell>
          <cell r="D383">
            <v>683</v>
          </cell>
          <cell r="E383">
            <v>558</v>
          </cell>
          <cell r="F383">
            <v>84</v>
          </cell>
          <cell r="G383">
            <v>34</v>
          </cell>
          <cell r="H383">
            <v>342</v>
          </cell>
          <cell r="I383">
            <v>747</v>
          </cell>
          <cell r="J383">
            <v>0</v>
          </cell>
          <cell r="K383">
            <v>342</v>
          </cell>
        </row>
        <row r="384">
          <cell r="C384">
            <v>147</v>
          </cell>
          <cell r="D384">
            <v>939</v>
          </cell>
          <cell r="E384">
            <v>793</v>
          </cell>
          <cell r="F384">
            <v>61</v>
          </cell>
          <cell r="G384">
            <v>-60</v>
          </cell>
          <cell r="H384">
            <v>216</v>
          </cell>
          <cell r="I384">
            <v>1087</v>
          </cell>
          <cell r="J384">
            <v>0</v>
          </cell>
          <cell r="K384">
            <v>216</v>
          </cell>
        </row>
        <row r="385">
          <cell r="C385">
            <v>1051920</v>
          </cell>
          <cell r="D385">
            <v>-109386</v>
          </cell>
          <cell r="E385">
            <v>505774</v>
          </cell>
          <cell r="F385">
            <v>481214</v>
          </cell>
          <cell r="G385">
            <v>-281928</v>
          </cell>
          <cell r="H385">
            <v>677490</v>
          </cell>
          <cell r="I385">
            <v>942534</v>
          </cell>
          <cell r="J385">
            <v>176</v>
          </cell>
          <cell r="K385">
            <v>677490</v>
          </cell>
        </row>
        <row r="386">
          <cell r="C386">
            <v>429</v>
          </cell>
          <cell r="D386">
            <v>1551</v>
          </cell>
          <cell r="E386">
            <v>1536</v>
          </cell>
          <cell r="F386">
            <v>129</v>
          </cell>
          <cell r="G386">
            <v>44</v>
          </cell>
          <cell r="H386">
            <v>669</v>
          </cell>
          <cell r="I386">
            <v>1981</v>
          </cell>
          <cell r="J386">
            <v>0</v>
          </cell>
          <cell r="K386">
            <v>669</v>
          </cell>
        </row>
        <row r="387">
          <cell r="C387">
            <v>23</v>
          </cell>
          <cell r="D387">
            <v>1363</v>
          </cell>
          <cell r="E387">
            <v>640</v>
          </cell>
          <cell r="F387">
            <v>83</v>
          </cell>
          <cell r="G387">
            <v>15</v>
          </cell>
          <cell r="H387">
            <v>1729</v>
          </cell>
          <cell r="I387">
            <v>1396</v>
          </cell>
          <cell r="J387">
            <v>0</v>
          </cell>
          <cell r="K387">
            <v>1729</v>
          </cell>
        </row>
        <row r="388">
          <cell r="C388">
            <v>7569</v>
          </cell>
          <cell r="D388">
            <v>-929</v>
          </cell>
          <cell r="E388">
            <v>4774</v>
          </cell>
          <cell r="F388">
            <v>7668</v>
          </cell>
          <cell r="G388">
            <v>-2417</v>
          </cell>
          <cell r="H388">
            <v>6295</v>
          </cell>
          <cell r="I388">
            <v>6739</v>
          </cell>
          <cell r="J388">
            <v>0</v>
          </cell>
          <cell r="K388">
            <v>6295</v>
          </cell>
        </row>
        <row r="389">
          <cell r="C389">
            <v>921</v>
          </cell>
          <cell r="D389">
            <v>3039</v>
          </cell>
          <cell r="E389">
            <v>1263</v>
          </cell>
          <cell r="F389">
            <v>376</v>
          </cell>
          <cell r="G389">
            <v>237</v>
          </cell>
          <cell r="H389">
            <v>2227</v>
          </cell>
          <cell r="I389">
            <v>3961</v>
          </cell>
          <cell r="J389">
            <v>0</v>
          </cell>
          <cell r="K389">
            <v>2227</v>
          </cell>
        </row>
        <row r="390">
          <cell r="C390">
            <v>823</v>
          </cell>
          <cell r="D390">
            <v>3678</v>
          </cell>
          <cell r="E390">
            <v>3703</v>
          </cell>
          <cell r="F390">
            <v>459</v>
          </cell>
          <cell r="G390">
            <v>1271</v>
          </cell>
          <cell r="H390">
            <v>11307</v>
          </cell>
          <cell r="I390">
            <v>4500</v>
          </cell>
          <cell r="J390">
            <v>625</v>
          </cell>
          <cell r="K390">
            <v>11307</v>
          </cell>
        </row>
        <row r="391">
          <cell r="C391">
            <v>253</v>
          </cell>
          <cell r="D391">
            <v>2094</v>
          </cell>
          <cell r="E391">
            <v>1366</v>
          </cell>
          <cell r="F391">
            <v>199</v>
          </cell>
          <cell r="G391">
            <v>297</v>
          </cell>
          <cell r="H391">
            <v>4268</v>
          </cell>
          <cell r="I391">
            <v>2347</v>
          </cell>
          <cell r="J391">
            <v>150</v>
          </cell>
          <cell r="K391">
            <v>4268</v>
          </cell>
        </row>
        <row r="392">
          <cell r="C392">
            <v>497</v>
          </cell>
          <cell r="D392">
            <v>936</v>
          </cell>
          <cell r="E392">
            <v>905</v>
          </cell>
          <cell r="F392">
            <v>497</v>
          </cell>
          <cell r="G392">
            <v>-33</v>
          </cell>
          <cell r="H392">
            <v>410</v>
          </cell>
          <cell r="I392">
            <v>1434</v>
          </cell>
          <cell r="J392">
            <v>0</v>
          </cell>
          <cell r="K392">
            <v>410</v>
          </cell>
        </row>
        <row r="393">
          <cell r="C393">
            <v>63</v>
          </cell>
          <cell r="D393">
            <v>935</v>
          </cell>
          <cell r="E393">
            <v>605</v>
          </cell>
          <cell r="F393">
            <v>63</v>
          </cell>
          <cell r="G393">
            <v>149</v>
          </cell>
          <cell r="H393">
            <v>1931</v>
          </cell>
          <cell r="I393">
            <v>999</v>
          </cell>
          <cell r="J393">
            <v>0</v>
          </cell>
          <cell r="K393">
            <v>1931</v>
          </cell>
        </row>
        <row r="394">
          <cell r="C394">
            <v>56</v>
          </cell>
          <cell r="D394">
            <v>1448</v>
          </cell>
          <cell r="E394">
            <v>939</v>
          </cell>
          <cell r="F394">
            <v>56</v>
          </cell>
          <cell r="G394">
            <v>459</v>
          </cell>
          <cell r="H394">
            <v>3800</v>
          </cell>
          <cell r="I394">
            <v>1505</v>
          </cell>
          <cell r="J394">
            <v>17</v>
          </cell>
          <cell r="K394">
            <v>3800</v>
          </cell>
        </row>
        <row r="395">
          <cell r="C395">
            <v>0</v>
          </cell>
          <cell r="D395">
            <v>663</v>
          </cell>
          <cell r="E395">
            <v>543</v>
          </cell>
          <cell r="F395">
            <v>0</v>
          </cell>
          <cell r="G395">
            <v>-1</v>
          </cell>
          <cell r="H395">
            <v>0</v>
          </cell>
          <cell r="I395">
            <v>663</v>
          </cell>
          <cell r="J395">
            <v>0</v>
          </cell>
          <cell r="K395">
            <v>0</v>
          </cell>
        </row>
        <row r="396">
          <cell r="C396">
            <v>2155</v>
          </cell>
          <cell r="D396">
            <v>2964</v>
          </cell>
          <cell r="E396">
            <v>4716</v>
          </cell>
          <cell r="F396">
            <v>900</v>
          </cell>
          <cell r="G396">
            <v>935</v>
          </cell>
          <cell r="H396">
            <v>17684</v>
          </cell>
          <cell r="I396">
            <v>5620</v>
          </cell>
          <cell r="J396">
            <v>0</v>
          </cell>
          <cell r="K396">
            <v>17684</v>
          </cell>
        </row>
        <row r="398">
          <cell r="C398">
            <v>14</v>
          </cell>
          <cell r="D398">
            <v>1240</v>
          </cell>
          <cell r="E398">
            <v>663</v>
          </cell>
          <cell r="F398">
            <v>9</v>
          </cell>
          <cell r="G398">
            <v>173</v>
          </cell>
          <cell r="H398">
            <v>2172</v>
          </cell>
          <cell r="I398">
            <v>1255</v>
          </cell>
          <cell r="J398">
            <v>30</v>
          </cell>
          <cell r="K398">
            <v>2172</v>
          </cell>
        </row>
        <row r="399">
          <cell r="C399">
            <v>1199</v>
          </cell>
          <cell r="D399">
            <v>1723</v>
          </cell>
          <cell r="E399">
            <v>2834</v>
          </cell>
          <cell r="F399">
            <v>387</v>
          </cell>
          <cell r="G399">
            <v>183</v>
          </cell>
          <cell r="H399">
            <v>1929</v>
          </cell>
          <cell r="I399">
            <v>2922</v>
          </cell>
          <cell r="J399">
            <v>0</v>
          </cell>
          <cell r="K399">
            <v>1929</v>
          </cell>
        </row>
        <row r="400">
          <cell r="C400">
            <v>859</v>
          </cell>
          <cell r="D400">
            <v>4579</v>
          </cell>
          <cell r="E400">
            <v>4073</v>
          </cell>
          <cell r="F400">
            <v>750</v>
          </cell>
          <cell r="G400">
            <v>939</v>
          </cell>
          <cell r="H400">
            <v>12605</v>
          </cell>
          <cell r="I400">
            <v>5439</v>
          </cell>
          <cell r="J400">
            <v>101</v>
          </cell>
          <cell r="K400">
            <v>12605</v>
          </cell>
        </row>
        <row r="401">
          <cell r="C401">
            <v>742</v>
          </cell>
          <cell r="D401">
            <v>3399</v>
          </cell>
          <cell r="E401">
            <v>2636</v>
          </cell>
          <cell r="F401">
            <v>78</v>
          </cell>
          <cell r="G401">
            <v>531</v>
          </cell>
          <cell r="H401">
            <v>7497</v>
          </cell>
          <cell r="I401">
            <v>4142</v>
          </cell>
          <cell r="J401">
            <v>0</v>
          </cell>
          <cell r="K401">
            <v>7497</v>
          </cell>
        </row>
        <row r="402">
          <cell r="C402">
            <v>2335</v>
          </cell>
          <cell r="D402">
            <v>3578</v>
          </cell>
          <cell r="E402">
            <v>3702</v>
          </cell>
          <cell r="F402">
            <v>652</v>
          </cell>
          <cell r="G402">
            <v>741</v>
          </cell>
          <cell r="H402">
            <v>12805</v>
          </cell>
          <cell r="I402">
            <v>5912</v>
          </cell>
          <cell r="J402">
            <v>20</v>
          </cell>
          <cell r="K402">
            <v>12805</v>
          </cell>
        </row>
        <row r="403">
          <cell r="C403">
            <v>532</v>
          </cell>
          <cell r="D403">
            <v>1365</v>
          </cell>
          <cell r="E403">
            <v>992</v>
          </cell>
          <cell r="F403">
            <v>32</v>
          </cell>
          <cell r="G403">
            <v>321</v>
          </cell>
          <cell r="H403">
            <v>3155</v>
          </cell>
          <cell r="I403">
            <v>1897</v>
          </cell>
          <cell r="J403">
            <v>0</v>
          </cell>
          <cell r="K403">
            <v>3155</v>
          </cell>
        </row>
        <row r="404">
          <cell r="C404">
            <v>882</v>
          </cell>
          <cell r="D404">
            <v>1929</v>
          </cell>
          <cell r="E404">
            <v>1568</v>
          </cell>
          <cell r="F404">
            <v>317</v>
          </cell>
          <cell r="G404">
            <v>542</v>
          </cell>
          <cell r="H404">
            <v>5333</v>
          </cell>
          <cell r="I404">
            <v>2811</v>
          </cell>
          <cell r="J404">
            <v>0</v>
          </cell>
          <cell r="K404">
            <v>5333</v>
          </cell>
        </row>
        <row r="405">
          <cell r="C405">
            <v>650</v>
          </cell>
          <cell r="D405">
            <v>2681</v>
          </cell>
          <cell r="E405">
            <v>2240</v>
          </cell>
          <cell r="F405">
            <v>92</v>
          </cell>
          <cell r="G405">
            <v>586</v>
          </cell>
          <cell r="H405">
            <v>5817</v>
          </cell>
          <cell r="I405">
            <v>3332</v>
          </cell>
          <cell r="J405">
            <v>0</v>
          </cell>
          <cell r="K405">
            <v>5817</v>
          </cell>
        </row>
        <row r="406">
          <cell r="C406">
            <v>309</v>
          </cell>
          <cell r="D406">
            <v>1537</v>
          </cell>
          <cell r="E406">
            <v>1100</v>
          </cell>
          <cell r="F406">
            <v>19</v>
          </cell>
          <cell r="G406">
            <v>292</v>
          </cell>
          <cell r="H406">
            <v>4096</v>
          </cell>
          <cell r="I406">
            <v>1847</v>
          </cell>
          <cell r="J406">
            <v>0</v>
          </cell>
          <cell r="K406">
            <v>4096</v>
          </cell>
        </row>
        <row r="407">
          <cell r="C407">
            <v>11201</v>
          </cell>
          <cell r="D407">
            <v>10657</v>
          </cell>
          <cell r="E407">
            <v>15089</v>
          </cell>
          <cell r="F407">
            <v>6685</v>
          </cell>
          <cell r="G407">
            <v>1921</v>
          </cell>
          <cell r="H407">
            <v>44129</v>
          </cell>
          <cell r="I407">
            <v>21859</v>
          </cell>
          <cell r="J407">
            <v>81</v>
          </cell>
          <cell r="K407">
            <v>44129</v>
          </cell>
        </row>
        <row r="408">
          <cell r="C408">
            <v>0</v>
          </cell>
          <cell r="D408">
            <v>1004</v>
          </cell>
          <cell r="E408">
            <v>797</v>
          </cell>
          <cell r="F408">
            <v>0</v>
          </cell>
          <cell r="G408">
            <v>-522</v>
          </cell>
          <cell r="H408">
            <v>0</v>
          </cell>
          <cell r="I408">
            <v>1004</v>
          </cell>
          <cell r="J408">
            <v>0</v>
          </cell>
          <cell r="K408">
            <v>0</v>
          </cell>
        </row>
        <row r="409">
          <cell r="C409">
            <v>49</v>
          </cell>
          <cell r="D409">
            <v>993</v>
          </cell>
          <cell r="E409">
            <v>880</v>
          </cell>
          <cell r="F409">
            <v>49</v>
          </cell>
          <cell r="G409">
            <v>-6</v>
          </cell>
          <cell r="H409">
            <v>55</v>
          </cell>
          <cell r="I409">
            <v>1042</v>
          </cell>
          <cell r="J409">
            <v>0</v>
          </cell>
          <cell r="K409">
            <v>55</v>
          </cell>
        </row>
        <row r="410">
          <cell r="C410">
            <v>1256</v>
          </cell>
          <cell r="D410">
            <v>1756</v>
          </cell>
          <cell r="E410">
            <v>2435</v>
          </cell>
          <cell r="F410">
            <v>782</v>
          </cell>
          <cell r="G410">
            <v>640</v>
          </cell>
          <cell r="H410">
            <v>6632</v>
          </cell>
          <cell r="I410">
            <v>3011</v>
          </cell>
          <cell r="J410">
            <v>241</v>
          </cell>
          <cell r="K410">
            <v>6632</v>
          </cell>
        </row>
        <row r="411">
          <cell r="C411">
            <v>2892</v>
          </cell>
          <cell r="D411">
            <v>9075</v>
          </cell>
          <cell r="E411">
            <v>10091</v>
          </cell>
          <cell r="F411">
            <v>1831</v>
          </cell>
          <cell r="G411">
            <v>1582</v>
          </cell>
          <cell r="H411">
            <v>17190</v>
          </cell>
          <cell r="I411">
            <v>11968</v>
          </cell>
          <cell r="J411">
            <v>6</v>
          </cell>
          <cell r="K411">
            <v>17190</v>
          </cell>
        </row>
        <row r="412">
          <cell r="C412">
            <v>3192</v>
          </cell>
          <cell r="D412">
            <v>1667</v>
          </cell>
          <cell r="E412">
            <v>2609</v>
          </cell>
          <cell r="F412">
            <v>1401</v>
          </cell>
          <cell r="G412">
            <v>121</v>
          </cell>
          <cell r="H412">
            <v>4944</v>
          </cell>
          <cell r="I412">
            <v>4859</v>
          </cell>
          <cell r="J412">
            <v>0</v>
          </cell>
          <cell r="K412">
            <v>4944</v>
          </cell>
        </row>
        <row r="413">
          <cell r="C413">
            <v>343063</v>
          </cell>
          <cell r="D413">
            <v>334382</v>
          </cell>
          <cell r="E413">
            <v>284790</v>
          </cell>
          <cell r="F413">
            <v>188367</v>
          </cell>
          <cell r="G413">
            <v>4045</v>
          </cell>
          <cell r="H413">
            <v>57999</v>
          </cell>
          <cell r="I413">
            <v>677446</v>
          </cell>
          <cell r="J413">
            <v>0</v>
          </cell>
          <cell r="K413">
            <v>57999</v>
          </cell>
        </row>
        <row r="414">
          <cell r="C414">
            <v>2104</v>
          </cell>
          <cell r="D414">
            <v>5483</v>
          </cell>
          <cell r="E414">
            <v>5778</v>
          </cell>
          <cell r="F414">
            <v>1763</v>
          </cell>
          <cell r="G414">
            <v>1085</v>
          </cell>
          <cell r="H414">
            <v>19750</v>
          </cell>
          <cell r="I414">
            <v>7592</v>
          </cell>
          <cell r="J414">
            <v>23</v>
          </cell>
          <cell r="K414">
            <v>19750</v>
          </cell>
        </row>
        <row r="415">
          <cell r="C415">
            <v>16744</v>
          </cell>
          <cell r="D415">
            <v>5992</v>
          </cell>
          <cell r="E415">
            <v>14815</v>
          </cell>
          <cell r="F415">
            <v>14988</v>
          </cell>
          <cell r="G415">
            <v>864</v>
          </cell>
          <cell r="H415">
            <v>29536</v>
          </cell>
          <cell r="I415">
            <v>22737</v>
          </cell>
          <cell r="J415">
            <v>0</v>
          </cell>
          <cell r="K415">
            <v>29536</v>
          </cell>
        </row>
        <row r="416">
          <cell r="C416">
            <v>110</v>
          </cell>
          <cell r="D416">
            <v>1596</v>
          </cell>
          <cell r="E416">
            <v>871</v>
          </cell>
          <cell r="F416">
            <v>110</v>
          </cell>
          <cell r="G416">
            <v>298</v>
          </cell>
          <cell r="H416">
            <v>3506</v>
          </cell>
          <cell r="I416">
            <v>1706</v>
          </cell>
          <cell r="J416">
            <v>91</v>
          </cell>
          <cell r="K416">
            <v>3506</v>
          </cell>
        </row>
        <row r="417">
          <cell r="C417">
            <v>14375</v>
          </cell>
          <cell r="D417">
            <v>11481</v>
          </cell>
          <cell r="E417">
            <v>9776</v>
          </cell>
          <cell r="F417">
            <v>9300</v>
          </cell>
          <cell r="G417">
            <v>2804</v>
          </cell>
          <cell r="H417">
            <v>49598</v>
          </cell>
          <cell r="I417">
            <v>25856</v>
          </cell>
          <cell r="K417">
            <v>49598</v>
          </cell>
        </row>
        <row r="418">
          <cell r="F418" t="str">
            <v xml:space="preserve"> </v>
          </cell>
          <cell r="G418" t="str">
            <v xml:space="preserve"> </v>
          </cell>
          <cell r="H418" t="str">
            <v xml:space="preserve"> </v>
          </cell>
          <cell r="I418" t="str">
            <v xml:space="preserve"> </v>
          </cell>
        </row>
        <row r="419">
          <cell r="C419">
            <v>4754</v>
          </cell>
          <cell r="D419">
            <v>10245</v>
          </cell>
          <cell r="E419">
            <v>11327</v>
          </cell>
          <cell r="F419">
            <v>2597</v>
          </cell>
          <cell r="G419">
            <v>2209</v>
          </cell>
          <cell r="H419">
            <v>26659</v>
          </cell>
          <cell r="I419">
            <v>14999</v>
          </cell>
          <cell r="J419">
            <v>220</v>
          </cell>
          <cell r="K419">
            <v>28659</v>
          </cell>
        </row>
        <row r="420">
          <cell r="C420">
            <v>261</v>
          </cell>
          <cell r="D420">
            <v>1507</v>
          </cell>
          <cell r="E420">
            <v>1193</v>
          </cell>
          <cell r="F420">
            <v>104</v>
          </cell>
          <cell r="G420">
            <v>157</v>
          </cell>
          <cell r="H420">
            <v>2723</v>
          </cell>
          <cell r="I420">
            <v>1769</v>
          </cell>
          <cell r="J420">
            <v>0</v>
          </cell>
          <cell r="K420">
            <v>2723</v>
          </cell>
        </row>
        <row r="421">
          <cell r="C421">
            <v>58</v>
          </cell>
          <cell r="D421">
            <v>1395</v>
          </cell>
          <cell r="E421">
            <v>1363</v>
          </cell>
          <cell r="F421">
            <v>58</v>
          </cell>
          <cell r="G421">
            <v>32</v>
          </cell>
          <cell r="H421">
            <v>1481</v>
          </cell>
          <cell r="I421">
            <v>1454</v>
          </cell>
          <cell r="J421">
            <v>0</v>
          </cell>
          <cell r="K421">
            <v>1481</v>
          </cell>
        </row>
        <row r="422">
          <cell r="C422">
            <v>143</v>
          </cell>
          <cell r="D422">
            <v>2330</v>
          </cell>
          <cell r="E422">
            <v>1667</v>
          </cell>
          <cell r="F422">
            <v>124</v>
          </cell>
          <cell r="G422">
            <v>325</v>
          </cell>
          <cell r="H422">
            <v>4509</v>
          </cell>
          <cell r="I422">
            <v>2474</v>
          </cell>
          <cell r="J422">
            <v>0</v>
          </cell>
          <cell r="K422">
            <v>4509</v>
          </cell>
        </row>
        <row r="423">
          <cell r="C423">
            <v>694</v>
          </cell>
          <cell r="D423">
            <v>1679</v>
          </cell>
          <cell r="E423">
            <v>1941</v>
          </cell>
          <cell r="F423">
            <v>414</v>
          </cell>
          <cell r="G423">
            <v>358</v>
          </cell>
          <cell r="H423">
            <v>5091</v>
          </cell>
          <cell r="I423">
            <v>2374</v>
          </cell>
          <cell r="J423">
            <v>0</v>
          </cell>
          <cell r="K423">
            <v>5091</v>
          </cell>
        </row>
        <row r="424">
          <cell r="C424">
            <v>148</v>
          </cell>
          <cell r="D424">
            <v>3354</v>
          </cell>
          <cell r="E424">
            <v>2841</v>
          </cell>
          <cell r="F424">
            <v>128</v>
          </cell>
          <cell r="G424">
            <v>686</v>
          </cell>
          <cell r="H424">
            <v>6671</v>
          </cell>
          <cell r="I424">
            <v>3502</v>
          </cell>
          <cell r="J424">
            <v>41</v>
          </cell>
          <cell r="K424">
            <v>6671</v>
          </cell>
        </row>
        <row r="425">
          <cell r="C425">
            <v>995254</v>
          </cell>
          <cell r="D425">
            <v>236889</v>
          </cell>
          <cell r="E425">
            <v>547266</v>
          </cell>
          <cell r="F425">
            <v>431751</v>
          </cell>
          <cell r="G425">
            <v>38022</v>
          </cell>
          <cell r="H425">
            <v>399818</v>
          </cell>
          <cell r="I425">
            <v>1232143</v>
          </cell>
          <cell r="K425">
            <v>399818</v>
          </cell>
        </row>
        <row r="426">
          <cell r="C426">
            <v>20</v>
          </cell>
          <cell r="D426">
            <v>1256</v>
          </cell>
          <cell r="E426">
            <v>577</v>
          </cell>
          <cell r="F426">
            <v>20</v>
          </cell>
          <cell r="G426">
            <v>156</v>
          </cell>
          <cell r="H426">
            <v>2517</v>
          </cell>
          <cell r="I426">
            <v>1275</v>
          </cell>
          <cell r="J426">
            <v>39</v>
          </cell>
          <cell r="K426">
            <v>2517</v>
          </cell>
        </row>
        <row r="427">
          <cell r="C427">
            <v>761735</v>
          </cell>
          <cell r="D427">
            <v>633022</v>
          </cell>
          <cell r="E427">
            <v>410553</v>
          </cell>
          <cell r="F427">
            <v>484010</v>
          </cell>
          <cell r="G427">
            <v>23743</v>
          </cell>
          <cell r="H427">
            <v>1633376</v>
          </cell>
          <cell r="I427">
            <v>1394757</v>
          </cell>
          <cell r="J427">
            <v>41065</v>
          </cell>
          <cell r="K427">
            <v>1633376</v>
          </cell>
        </row>
        <row r="428">
          <cell r="C428">
            <v>13372</v>
          </cell>
          <cell r="D428">
            <v>8897</v>
          </cell>
          <cell r="E428">
            <v>20241</v>
          </cell>
          <cell r="F428">
            <v>2240</v>
          </cell>
          <cell r="G428">
            <v>1453</v>
          </cell>
          <cell r="H428">
            <v>31795</v>
          </cell>
          <cell r="I428">
            <v>22270</v>
          </cell>
          <cell r="J428">
            <v>200</v>
          </cell>
          <cell r="K428">
            <v>31795</v>
          </cell>
        </row>
        <row r="429">
          <cell r="C429">
            <v>23</v>
          </cell>
          <cell r="D429">
            <v>1569</v>
          </cell>
          <cell r="E429">
            <v>812</v>
          </cell>
          <cell r="F429">
            <v>20</v>
          </cell>
          <cell r="G429">
            <v>292</v>
          </cell>
          <cell r="H429">
            <v>3719</v>
          </cell>
          <cell r="I429">
            <v>1592</v>
          </cell>
          <cell r="J429">
            <v>75</v>
          </cell>
          <cell r="K429">
            <v>3719</v>
          </cell>
        </row>
        <row r="430">
          <cell r="C430">
            <v>479</v>
          </cell>
          <cell r="D430">
            <v>6138</v>
          </cell>
          <cell r="E430">
            <v>4447</v>
          </cell>
          <cell r="F430">
            <v>325</v>
          </cell>
          <cell r="G430">
            <v>554</v>
          </cell>
          <cell r="H430">
            <v>8860</v>
          </cell>
          <cell r="I430">
            <v>6647</v>
          </cell>
          <cell r="J430">
            <v>90</v>
          </cell>
          <cell r="K430">
            <v>8860</v>
          </cell>
        </row>
        <row r="431">
          <cell r="C431">
            <v>1529</v>
          </cell>
          <cell r="D431">
            <v>2208</v>
          </cell>
          <cell r="E431">
            <v>2983</v>
          </cell>
          <cell r="F431">
            <v>500</v>
          </cell>
          <cell r="G431">
            <v>711</v>
          </cell>
          <cell r="H431">
            <v>9862</v>
          </cell>
          <cell r="I431">
            <v>3738</v>
          </cell>
          <cell r="J431">
            <v>0</v>
          </cell>
          <cell r="K431">
            <v>9862</v>
          </cell>
        </row>
        <row r="432">
          <cell r="C432">
            <v>1539</v>
          </cell>
          <cell r="D432">
            <v>1537</v>
          </cell>
          <cell r="E432">
            <v>2240</v>
          </cell>
          <cell r="F432">
            <v>975</v>
          </cell>
          <cell r="G432">
            <v>5</v>
          </cell>
          <cell r="H432">
            <v>3570</v>
          </cell>
          <cell r="I432">
            <v>3076</v>
          </cell>
          <cell r="J432">
            <v>0</v>
          </cell>
          <cell r="K432">
            <v>3570</v>
          </cell>
        </row>
        <row r="433">
          <cell r="C433">
            <v>91</v>
          </cell>
          <cell r="D433">
            <v>2235</v>
          </cell>
          <cell r="E433">
            <v>1594</v>
          </cell>
          <cell r="F433">
            <v>62</v>
          </cell>
          <cell r="G433">
            <v>601</v>
          </cell>
          <cell r="H433">
            <v>6161</v>
          </cell>
          <cell r="I433">
            <v>2326</v>
          </cell>
          <cell r="J433">
            <v>86</v>
          </cell>
          <cell r="K433">
            <v>6161</v>
          </cell>
        </row>
        <row r="434">
          <cell r="C434">
            <v>0</v>
          </cell>
          <cell r="D434">
            <v>1030</v>
          </cell>
          <cell r="E434">
            <v>794</v>
          </cell>
          <cell r="F434">
            <v>0</v>
          </cell>
          <cell r="G434">
            <v>0</v>
          </cell>
          <cell r="H434">
            <v>0</v>
          </cell>
          <cell r="I434">
            <v>1030</v>
          </cell>
          <cell r="J434">
            <v>0</v>
          </cell>
          <cell r="K434">
            <v>0</v>
          </cell>
        </row>
        <row r="435">
          <cell r="C435">
            <v>1748</v>
          </cell>
          <cell r="D435">
            <v>2991</v>
          </cell>
          <cell r="E435">
            <v>4054</v>
          </cell>
          <cell r="F435">
            <v>930</v>
          </cell>
          <cell r="G435">
            <v>790</v>
          </cell>
          <cell r="H435">
            <v>13622</v>
          </cell>
          <cell r="I435">
            <v>4740</v>
          </cell>
          <cell r="J435">
            <v>34</v>
          </cell>
          <cell r="K435">
            <v>13622</v>
          </cell>
        </row>
        <row r="436">
          <cell r="C436">
            <v>38957</v>
          </cell>
          <cell r="D436">
            <v>5686</v>
          </cell>
          <cell r="E436">
            <v>38766</v>
          </cell>
          <cell r="F436">
            <v>30120</v>
          </cell>
          <cell r="G436">
            <v>3222</v>
          </cell>
          <cell r="H436">
            <v>45700</v>
          </cell>
          <cell r="I436">
            <v>45643</v>
          </cell>
          <cell r="J436">
            <v>25</v>
          </cell>
          <cell r="K436">
            <v>45700</v>
          </cell>
        </row>
        <row r="437">
          <cell r="C437">
            <v>226</v>
          </cell>
          <cell r="D437">
            <v>1915</v>
          </cell>
          <cell r="E437">
            <v>1285</v>
          </cell>
          <cell r="F437">
            <v>176</v>
          </cell>
          <cell r="G437">
            <v>357</v>
          </cell>
          <cell r="H437">
            <v>4768</v>
          </cell>
          <cell r="I437">
            <v>2141</v>
          </cell>
          <cell r="J437">
            <v>0</v>
          </cell>
          <cell r="K437">
            <v>4768</v>
          </cell>
        </row>
        <row r="438">
          <cell r="C438">
            <v>161</v>
          </cell>
          <cell r="D438">
            <v>1789</v>
          </cell>
          <cell r="E438">
            <v>1204</v>
          </cell>
          <cell r="F438">
            <v>131</v>
          </cell>
          <cell r="G438">
            <v>390</v>
          </cell>
          <cell r="H438">
            <v>4513</v>
          </cell>
          <cell r="I438">
            <v>1950</v>
          </cell>
          <cell r="J438">
            <v>58</v>
          </cell>
          <cell r="K438">
            <v>4513</v>
          </cell>
        </row>
        <row r="439">
          <cell r="C439">
            <v>0</v>
          </cell>
          <cell r="D439">
            <v>300</v>
          </cell>
          <cell r="E439">
            <v>190</v>
          </cell>
          <cell r="F439">
            <v>0</v>
          </cell>
          <cell r="G439">
            <v>0</v>
          </cell>
          <cell r="H439">
            <v>0</v>
          </cell>
          <cell r="I439">
            <v>300</v>
          </cell>
          <cell r="J439">
            <v>0</v>
          </cell>
          <cell r="K439">
            <v>0</v>
          </cell>
        </row>
        <row r="440">
          <cell r="C440">
            <v>188</v>
          </cell>
          <cell r="D440">
            <v>1500</v>
          </cell>
          <cell r="E440">
            <v>953</v>
          </cell>
          <cell r="F440">
            <v>168</v>
          </cell>
          <cell r="G440">
            <v>268</v>
          </cell>
          <cell r="H440">
            <v>3522</v>
          </cell>
          <cell r="I440">
            <v>1689</v>
          </cell>
          <cell r="J440">
            <v>14</v>
          </cell>
          <cell r="K440">
            <v>3522</v>
          </cell>
        </row>
        <row r="441">
          <cell r="C441">
            <v>237</v>
          </cell>
          <cell r="D441">
            <v>2143</v>
          </cell>
          <cell r="E441">
            <v>1513</v>
          </cell>
          <cell r="F441">
            <v>227</v>
          </cell>
          <cell r="G441">
            <v>247</v>
          </cell>
          <cell r="H441">
            <v>4391</v>
          </cell>
          <cell r="I441">
            <v>2381</v>
          </cell>
          <cell r="J441">
            <v>8</v>
          </cell>
          <cell r="K441">
            <v>4391</v>
          </cell>
        </row>
        <row r="442">
          <cell r="C442">
            <v>73</v>
          </cell>
          <cell r="D442">
            <v>1525</v>
          </cell>
          <cell r="E442">
            <v>1217</v>
          </cell>
          <cell r="F442">
            <v>73</v>
          </cell>
          <cell r="G442">
            <v>289</v>
          </cell>
          <cell r="H442">
            <v>3299</v>
          </cell>
          <cell r="I442">
            <v>1598</v>
          </cell>
          <cell r="J442">
            <v>98</v>
          </cell>
          <cell r="K442">
            <v>3299</v>
          </cell>
        </row>
        <row r="443">
          <cell r="C443">
            <v>4248</v>
          </cell>
          <cell r="D443">
            <v>1684</v>
          </cell>
          <cell r="E443">
            <v>5223</v>
          </cell>
          <cell r="F443">
            <v>4248</v>
          </cell>
          <cell r="G443">
            <v>181</v>
          </cell>
          <cell r="H443">
            <v>19196</v>
          </cell>
          <cell r="I443">
            <v>5932</v>
          </cell>
          <cell r="J443">
            <v>0</v>
          </cell>
          <cell r="K443">
            <v>19196</v>
          </cell>
        </row>
        <row r="444">
          <cell r="C444">
            <v>17182</v>
          </cell>
          <cell r="D444">
            <v>18377</v>
          </cell>
          <cell r="E444">
            <v>31889</v>
          </cell>
          <cell r="F444">
            <v>4115</v>
          </cell>
          <cell r="G444">
            <v>3552</v>
          </cell>
          <cell r="H444">
            <v>62435</v>
          </cell>
          <cell r="I444">
            <v>35560</v>
          </cell>
          <cell r="J444">
            <v>253</v>
          </cell>
          <cell r="K444">
            <v>62435</v>
          </cell>
        </row>
      </sheetData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용지"/>
      <sheetName val="절차"/>
      <sheetName val="운영방안 (2)"/>
      <sheetName val="Sheet2"/>
      <sheetName val="Sheet1"/>
      <sheetName val="협조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갈현동"/>
      <sheetName val="타사대비"/>
      <sheetName val="수원정자"/>
      <sheetName val="sextia"/>
      <sheetName val="마감비교(경산대수원)"/>
      <sheetName val="마감비교(석촌대비창동)"/>
      <sheetName val="수원비교"/>
      <sheetName val="동남아"/>
      <sheetName val="동남인상"/>
      <sheetName val="수원총괄표"/>
      <sheetName val="수원"/>
      <sheetName val="적용기준"/>
      <sheetName val="당사비교"/>
      <sheetName val="타사비"/>
      <sheetName val="양평수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ENT -2"/>
      <sheetName val="EQUIPMENT -1"/>
      <sheetName val="bm내역서(B공구)"/>
      <sheetName val="변경내역"/>
      <sheetName val=" ｹ-ﾌﾞﾙ"/>
      <sheetName val="견적조건보고서"/>
      <sheetName val="견적갑지"/>
      <sheetName val="을지"/>
      <sheetName val="EQUIPMENT _2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EQUIPMENT -2"/>
      <sheetName val="165-1"/>
    </sheetNames>
    <sheetDataSet>
      <sheetData sheetId="0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요율"/>
      <sheetName val="산출"/>
    </sheetNames>
    <sheetDataSet>
      <sheetData sheetId="0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50)"/>
      <sheetName val="총괄표 (50)"/>
      <sheetName val="천안IP공장장비네고자105노50물량110할증"/>
      <sheetName val="갑지 (2)"/>
      <sheetName val="총괄표"/>
      <sheetName val="천안IP공장자105노60물량110할증 (2)"/>
      <sheetName val="천안IP공장자100노100물량110할증"/>
      <sheetName val="천안IP공장자100노100물량100 (2)"/>
      <sheetName val="공내역"/>
      <sheetName val="내역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>
        <row r="1">
          <cell r="A1" t="str">
            <v>내     역     서</v>
          </cell>
        </row>
        <row r="3">
          <cell r="A3" t="str">
            <v xml:space="preserve"> 공 사 명 : 현대모비스 천안 I.P공장 증축공사 중 기계설비공사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>&lt;  총   괄   표 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208635770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3244846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21880783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20442999</v>
          </cell>
        </row>
        <row r="11">
          <cell r="A11" t="str">
            <v>5.공조덕트설치공사</v>
          </cell>
          <cell r="C11" t="str">
            <v>식</v>
          </cell>
          <cell r="D11" t="str">
            <v>1</v>
          </cell>
          <cell r="F11">
            <v>46520817</v>
          </cell>
        </row>
        <row r="12">
          <cell r="A12" t="str">
            <v>6.급수급탕배관공사</v>
          </cell>
          <cell r="C12" t="str">
            <v>식</v>
          </cell>
          <cell r="D12" t="str">
            <v>1</v>
          </cell>
          <cell r="F12">
            <v>3552879</v>
          </cell>
        </row>
        <row r="13">
          <cell r="A13" t="str">
            <v>7.오배수배관공사</v>
          </cell>
          <cell r="C13" t="str">
            <v>식</v>
          </cell>
          <cell r="D13" t="str">
            <v>1</v>
          </cell>
          <cell r="F13">
            <v>4650963</v>
          </cell>
        </row>
        <row r="14">
          <cell r="A14" t="str">
            <v>8.위생기구설치공사</v>
          </cell>
          <cell r="C14" t="str">
            <v>식</v>
          </cell>
          <cell r="D14" t="str">
            <v>1</v>
          </cell>
          <cell r="F14">
            <v>6096540</v>
          </cell>
        </row>
        <row r="15">
          <cell r="A15" t="str">
            <v>9.경비동위생배관공사</v>
          </cell>
          <cell r="C15" t="str">
            <v>식</v>
          </cell>
          <cell r="D15" t="str">
            <v>1</v>
          </cell>
          <cell r="F15">
            <v>855924</v>
          </cell>
        </row>
        <row r="16">
          <cell r="A16" t="str">
            <v>10.소화배관공사</v>
          </cell>
          <cell r="C16" t="str">
            <v>식</v>
          </cell>
          <cell r="D16" t="str">
            <v>1</v>
          </cell>
          <cell r="F16">
            <v>28248992</v>
          </cell>
        </row>
        <row r="17">
          <cell r="A17" t="str">
            <v>11.GAS배관공사</v>
          </cell>
        </row>
        <row r="18">
          <cell r="A18" t="str">
            <v>11-1. 매몰배관 및 정압실공사</v>
          </cell>
          <cell r="C18" t="str">
            <v>식</v>
          </cell>
          <cell r="D18">
            <v>1</v>
          </cell>
          <cell r="F18">
            <v>23886999.5</v>
          </cell>
        </row>
        <row r="19">
          <cell r="A19" t="str">
            <v>11-2. 옥내 및 공조실 배관공사</v>
          </cell>
          <cell r="C19" t="str">
            <v>식</v>
          </cell>
          <cell r="D19">
            <v>1</v>
          </cell>
          <cell r="F19">
            <v>6548999.5</v>
          </cell>
        </row>
        <row r="20">
          <cell r="A20" t="str">
            <v>11-3. 가스경보 설비공사</v>
          </cell>
          <cell r="C20" t="str">
            <v>식</v>
          </cell>
          <cell r="D20">
            <v>1</v>
          </cell>
          <cell r="F20">
            <v>4740999.8</v>
          </cell>
        </row>
        <row r="21">
          <cell r="A21" t="str">
            <v>12.연도설치공사</v>
          </cell>
          <cell r="C21" t="str">
            <v>식</v>
          </cell>
          <cell r="D21" t="str">
            <v>1</v>
          </cell>
          <cell r="F21">
            <v>6615577</v>
          </cell>
        </row>
        <row r="22">
          <cell r="A22" t="str">
            <v>13.방진설치공사</v>
          </cell>
          <cell r="C22" t="str">
            <v>식</v>
          </cell>
          <cell r="D22" t="str">
            <v>1</v>
          </cell>
          <cell r="F22">
            <v>1983780</v>
          </cell>
        </row>
        <row r="30">
          <cell r="A30" t="str">
            <v>계</v>
          </cell>
          <cell r="F30">
            <v>387906868.80000001</v>
          </cell>
        </row>
        <row r="31">
          <cell r="A31" t="str">
            <v>1.장비설치공사</v>
          </cell>
        </row>
        <row r="32">
          <cell r="A32" t="str">
            <v>흡수식냉온수기</v>
          </cell>
          <cell r="B32" t="str">
            <v>170USRT/514,100KCAL/HR</v>
          </cell>
          <cell r="C32" t="str">
            <v>대</v>
          </cell>
          <cell r="D32" t="str">
            <v>1</v>
          </cell>
          <cell r="E32">
            <v>68202000</v>
          </cell>
          <cell r="F32">
            <v>68202000</v>
          </cell>
        </row>
        <row r="33">
          <cell r="A33" t="str">
            <v>온수보일러(입형)</v>
          </cell>
          <cell r="B33" t="str">
            <v>50,000KCAL/H</v>
          </cell>
          <cell r="C33" t="str">
            <v>대</v>
          </cell>
          <cell r="D33" t="str">
            <v>1</v>
          </cell>
          <cell r="E33">
            <v>1240000</v>
          </cell>
          <cell r="F33">
            <v>1240000</v>
          </cell>
          <cell r="G33">
            <v>126013</v>
          </cell>
        </row>
        <row r="34">
          <cell r="A34" t="str">
            <v>냉각탑(대향류형)</v>
          </cell>
          <cell r="B34" t="str">
            <v>975,000KCAL/HR</v>
          </cell>
          <cell r="C34" t="str">
            <v>대</v>
          </cell>
          <cell r="D34" t="str">
            <v>1</v>
          </cell>
          <cell r="E34">
            <v>8615000</v>
          </cell>
          <cell r="F34">
            <v>8615000</v>
          </cell>
        </row>
        <row r="35">
          <cell r="A35" t="str">
            <v>일체형공기조화기</v>
          </cell>
          <cell r="B35" t="str">
            <v>56,400CMH</v>
          </cell>
          <cell r="C35" t="str">
            <v>대</v>
          </cell>
          <cell r="D35" t="str">
            <v>1</v>
          </cell>
          <cell r="E35">
            <v>48460000</v>
          </cell>
          <cell r="F35">
            <v>48460000</v>
          </cell>
        </row>
        <row r="36">
          <cell r="A36" t="str">
            <v>FCU(상치상부토출)커버건축공사</v>
          </cell>
          <cell r="B36" t="str">
            <v>5.0LPM</v>
          </cell>
          <cell r="C36" t="str">
            <v>대</v>
          </cell>
          <cell r="D36" t="str">
            <v>17</v>
          </cell>
          <cell r="E36">
            <v>165000</v>
          </cell>
          <cell r="F36">
            <v>2805000</v>
          </cell>
          <cell r="G36">
            <v>54111</v>
          </cell>
        </row>
        <row r="37">
          <cell r="A37" t="str">
            <v>FCU(상치상부토출)커버건축공사</v>
          </cell>
          <cell r="B37" t="str">
            <v>7.3LPM</v>
          </cell>
          <cell r="C37" t="str">
            <v>대</v>
          </cell>
          <cell r="D37" t="str">
            <v>16</v>
          </cell>
          <cell r="E37">
            <v>172000</v>
          </cell>
          <cell r="F37">
            <v>2752000</v>
          </cell>
          <cell r="G37">
            <v>54111</v>
          </cell>
        </row>
        <row r="38">
          <cell r="A38" t="str">
            <v>FCU(상치상부토출)커버건축공사</v>
          </cell>
          <cell r="B38" t="str">
            <v>10.8LPM</v>
          </cell>
          <cell r="C38" t="str">
            <v>대</v>
          </cell>
          <cell r="D38" t="str">
            <v>9</v>
          </cell>
          <cell r="E38">
            <v>198000</v>
          </cell>
          <cell r="F38">
            <v>1782000</v>
          </cell>
          <cell r="G38">
            <v>54111</v>
          </cell>
        </row>
        <row r="39">
          <cell r="A39" t="str">
            <v>P.A.C(벽걸이/공냉식)</v>
          </cell>
          <cell r="B39" t="str">
            <v>4,500KCAL/HR</v>
          </cell>
          <cell r="C39" t="str">
            <v>대</v>
          </cell>
          <cell r="D39" t="str">
            <v>1</v>
          </cell>
          <cell r="E39">
            <v>1000000</v>
          </cell>
          <cell r="F39">
            <v>1000000</v>
          </cell>
          <cell r="G39">
            <v>100000</v>
          </cell>
        </row>
        <row r="40">
          <cell r="A40" t="str">
            <v>P.A.C(벽걸이/공냉식)</v>
          </cell>
          <cell r="B40" t="str">
            <v>2,800KCAL/HR</v>
          </cell>
          <cell r="C40" t="str">
            <v>대</v>
          </cell>
          <cell r="D40" t="str">
            <v>1</v>
          </cell>
          <cell r="E40">
            <v>750000</v>
          </cell>
          <cell r="F40">
            <v>750000</v>
          </cell>
          <cell r="G40">
            <v>100000</v>
          </cell>
        </row>
        <row r="41">
          <cell r="A41" t="str">
            <v>P.A.C(벽걸이/공냉식)</v>
          </cell>
          <cell r="B41" t="str">
            <v>1,800KCAL/HR</v>
          </cell>
          <cell r="C41" t="str">
            <v>대</v>
          </cell>
          <cell r="D41" t="str">
            <v>1</v>
          </cell>
          <cell r="E41">
            <v>720000</v>
          </cell>
          <cell r="F41">
            <v>720000</v>
          </cell>
          <cell r="G41">
            <v>100000</v>
          </cell>
        </row>
        <row r="42">
          <cell r="A42" t="str">
            <v>유니트형가스온풍기</v>
          </cell>
          <cell r="B42" t="str">
            <v>44,100KCAL/HR</v>
          </cell>
          <cell r="C42" t="str">
            <v>조</v>
          </cell>
          <cell r="D42" t="str">
            <v>12</v>
          </cell>
          <cell r="E42">
            <v>2000000</v>
          </cell>
          <cell r="F42">
            <v>24000000</v>
          </cell>
          <cell r="G42">
            <v>300000</v>
          </cell>
        </row>
        <row r="43">
          <cell r="A43" t="str">
            <v>유니트형가스온풍기</v>
          </cell>
          <cell r="B43" t="str">
            <v>31,500KCAL/HR</v>
          </cell>
          <cell r="C43" t="str">
            <v>조</v>
          </cell>
          <cell r="D43" t="str">
            <v>6</v>
          </cell>
          <cell r="E43">
            <v>1900000</v>
          </cell>
          <cell r="F43">
            <v>11400000</v>
          </cell>
          <cell r="G43">
            <v>300000</v>
          </cell>
        </row>
        <row r="44">
          <cell r="A44" t="str">
            <v>냉온수순환펌프(단단)</v>
          </cell>
          <cell r="B44" t="str">
            <v>1714LPM*28M*15KW</v>
          </cell>
          <cell r="C44" t="str">
            <v>대</v>
          </cell>
          <cell r="D44" t="str">
            <v>2</v>
          </cell>
          <cell r="E44">
            <v>1463000</v>
          </cell>
          <cell r="F44">
            <v>2926000</v>
          </cell>
          <cell r="G44">
            <v>315957</v>
          </cell>
        </row>
        <row r="45">
          <cell r="A45" t="str">
            <v>냉각수순환펌프(단단)</v>
          </cell>
          <cell r="B45" t="str">
            <v>3250LPM*23M*22KW</v>
          </cell>
          <cell r="C45" t="str">
            <v>대</v>
          </cell>
          <cell r="D45" t="str">
            <v>2</v>
          </cell>
          <cell r="E45">
            <v>1962000</v>
          </cell>
          <cell r="F45">
            <v>3924000</v>
          </cell>
          <cell r="G45">
            <v>445429</v>
          </cell>
        </row>
        <row r="46">
          <cell r="A46" t="str">
            <v>급탕순환펌프(라인)</v>
          </cell>
          <cell r="B46" t="str">
            <v>2LPM*4.5M*0.04KW</v>
          </cell>
          <cell r="C46" t="str">
            <v>대</v>
          </cell>
          <cell r="D46" t="str">
            <v>4</v>
          </cell>
          <cell r="E46">
            <v>38000</v>
          </cell>
          <cell r="F46">
            <v>152000</v>
          </cell>
          <cell r="G46">
            <v>72852</v>
          </cell>
        </row>
        <row r="47">
          <cell r="A47" t="str">
            <v>팽창기체분리기</v>
          </cell>
          <cell r="B47" t="str">
            <v>200LIT</v>
          </cell>
          <cell r="C47" t="str">
            <v>조</v>
          </cell>
          <cell r="D47" t="str">
            <v>1</v>
          </cell>
          <cell r="E47">
            <v>18000000</v>
          </cell>
          <cell r="F47">
            <v>18000000</v>
          </cell>
          <cell r="G47">
            <v>264562</v>
          </cell>
        </row>
        <row r="48">
          <cell r="A48" t="str">
            <v>냉온수공급헷다</v>
          </cell>
          <cell r="B48" t="str">
            <v>Φ250*2400L</v>
          </cell>
          <cell r="C48" t="str">
            <v>대</v>
          </cell>
          <cell r="D48" t="str">
            <v>1</v>
          </cell>
          <cell r="E48">
            <v>980000</v>
          </cell>
          <cell r="F48">
            <v>980000</v>
          </cell>
        </row>
        <row r="49">
          <cell r="A49" t="str">
            <v>냉온수환수헷다</v>
          </cell>
          <cell r="B49" t="str">
            <v>Φ250*2600L</v>
          </cell>
          <cell r="C49" t="str">
            <v>대</v>
          </cell>
          <cell r="D49" t="str">
            <v>1</v>
          </cell>
          <cell r="E49">
            <v>980000</v>
          </cell>
          <cell r="F49">
            <v>980000</v>
          </cell>
        </row>
        <row r="50">
          <cell r="A50" t="str">
            <v>저탕탱크(급탕용)</v>
          </cell>
          <cell r="B50" t="str">
            <v>Φ800*1200H</v>
          </cell>
          <cell r="C50" t="str">
            <v>대</v>
          </cell>
          <cell r="D50" t="str">
            <v>1</v>
          </cell>
          <cell r="E50">
            <v>1856000</v>
          </cell>
          <cell r="F50">
            <v>1856000</v>
          </cell>
        </row>
        <row r="51">
          <cell r="A51" t="str">
            <v>급배기휀(IN LINE)</v>
          </cell>
          <cell r="B51" t="str">
            <v>D500</v>
          </cell>
          <cell r="C51" t="str">
            <v>대</v>
          </cell>
          <cell r="D51" t="str">
            <v>2</v>
          </cell>
          <cell r="E51">
            <v>442000</v>
          </cell>
          <cell r="F51">
            <v>884000</v>
          </cell>
          <cell r="G51">
            <v>59522</v>
          </cell>
        </row>
        <row r="52">
          <cell r="A52" t="str">
            <v>급배기휀(IN LINE)</v>
          </cell>
          <cell r="B52" t="str">
            <v>D600</v>
          </cell>
          <cell r="C52" t="str">
            <v>대</v>
          </cell>
          <cell r="D52" t="str">
            <v>2</v>
          </cell>
          <cell r="E52">
            <v>493000</v>
          </cell>
          <cell r="F52">
            <v>986000</v>
          </cell>
          <cell r="G52">
            <v>59522</v>
          </cell>
        </row>
        <row r="53">
          <cell r="A53" t="str">
            <v>배기휀</v>
          </cell>
          <cell r="B53" t="str">
            <v>D450</v>
          </cell>
          <cell r="C53" t="str">
            <v>대</v>
          </cell>
          <cell r="D53" t="str">
            <v>1</v>
          </cell>
          <cell r="E53">
            <v>120000</v>
          </cell>
          <cell r="F53">
            <v>120000</v>
          </cell>
          <cell r="G53">
            <v>27055</v>
          </cell>
        </row>
        <row r="54">
          <cell r="A54" t="str">
            <v>급기휀</v>
          </cell>
          <cell r="B54" t="str">
            <v>D200</v>
          </cell>
          <cell r="C54" t="str">
            <v>대</v>
          </cell>
          <cell r="D54" t="str">
            <v>1</v>
          </cell>
          <cell r="E54">
            <v>25000</v>
          </cell>
          <cell r="F54">
            <v>25000</v>
          </cell>
          <cell r="G54">
            <v>16233</v>
          </cell>
        </row>
        <row r="55">
          <cell r="A55" t="str">
            <v>잡재료비</v>
          </cell>
          <cell r="C55" t="str">
            <v>식</v>
          </cell>
          <cell r="D55" t="str">
            <v>1</v>
          </cell>
          <cell r="F55">
            <v>6076770</v>
          </cell>
        </row>
        <row r="56">
          <cell r="A56" t="str">
            <v>공구손료</v>
          </cell>
          <cell r="B56" t="str">
            <v>노무비의 3 %</v>
          </cell>
          <cell r="C56" t="str">
            <v>식</v>
          </cell>
          <cell r="D56" t="str">
            <v>1</v>
          </cell>
          <cell r="F56">
            <v>0</v>
          </cell>
        </row>
        <row r="57">
          <cell r="A57" t="str">
            <v>소계</v>
          </cell>
          <cell r="F57">
            <v>208635770</v>
          </cell>
        </row>
        <row r="81">
          <cell r="A81" t="str">
            <v>2.옥외배관공사</v>
          </cell>
        </row>
        <row r="82">
          <cell r="A82" t="str">
            <v>백관(KSD3507)</v>
          </cell>
          <cell r="B82" t="str">
            <v>D200</v>
          </cell>
          <cell r="C82" t="str">
            <v>M</v>
          </cell>
          <cell r="D82">
            <v>24</v>
          </cell>
          <cell r="E82">
            <v>19106</v>
          </cell>
          <cell r="F82">
            <v>458544</v>
          </cell>
          <cell r="G82">
            <v>69181</v>
          </cell>
        </row>
        <row r="83">
          <cell r="A83" t="str">
            <v>백관(KSD3507)</v>
          </cell>
          <cell r="B83" t="str">
            <v>D80</v>
          </cell>
          <cell r="C83" t="str">
            <v>M</v>
          </cell>
          <cell r="D83" t="str">
            <v>2</v>
          </cell>
          <cell r="E83">
            <v>5170</v>
          </cell>
          <cell r="F83">
            <v>10340</v>
          </cell>
          <cell r="G83">
            <v>26304</v>
          </cell>
        </row>
        <row r="84">
          <cell r="A84" t="str">
            <v>동관L-TYPE(KSD5301)</v>
          </cell>
          <cell r="B84" t="str">
            <v>D40</v>
          </cell>
          <cell r="C84" t="str">
            <v>M</v>
          </cell>
          <cell r="D84">
            <v>9</v>
          </cell>
          <cell r="E84">
            <v>5525</v>
          </cell>
          <cell r="F84">
            <v>49725</v>
          </cell>
          <cell r="G84">
            <v>14409</v>
          </cell>
        </row>
        <row r="85">
          <cell r="A85" t="str">
            <v>P.E PIPE(수도관)</v>
          </cell>
          <cell r="B85" t="str">
            <v>D65</v>
          </cell>
          <cell r="C85" t="str">
            <v>M</v>
          </cell>
          <cell r="D85">
            <v>87</v>
          </cell>
          <cell r="E85">
            <v>3760</v>
          </cell>
          <cell r="F85">
            <v>327120</v>
          </cell>
          <cell r="G85">
            <v>21763</v>
          </cell>
        </row>
        <row r="86">
          <cell r="A86" t="str">
            <v>P.E PIPE(수도관)</v>
          </cell>
          <cell r="B86" t="str">
            <v>D40</v>
          </cell>
          <cell r="C86" t="str">
            <v>M</v>
          </cell>
          <cell r="D86">
            <v>11</v>
          </cell>
          <cell r="E86">
            <v>1690</v>
          </cell>
          <cell r="F86">
            <v>18590</v>
          </cell>
          <cell r="G86">
            <v>11248</v>
          </cell>
        </row>
        <row r="87">
          <cell r="A87" t="str">
            <v>P.E PIPE(수도관)</v>
          </cell>
          <cell r="B87" t="str">
            <v>D20</v>
          </cell>
          <cell r="C87" t="str">
            <v>M</v>
          </cell>
          <cell r="D87">
            <v>20</v>
          </cell>
          <cell r="E87">
            <v>640</v>
          </cell>
          <cell r="F87">
            <v>12800</v>
          </cell>
          <cell r="G87">
            <v>10152</v>
          </cell>
        </row>
        <row r="88">
          <cell r="A88" t="str">
            <v>관보온(함석마감)</v>
          </cell>
          <cell r="B88" t="str">
            <v>50T*D40</v>
          </cell>
          <cell r="C88" t="str">
            <v>M</v>
          </cell>
          <cell r="D88">
            <v>9</v>
          </cell>
          <cell r="E88">
            <v>4917</v>
          </cell>
          <cell r="F88">
            <v>44253</v>
          </cell>
          <cell r="G88">
            <v>12391</v>
          </cell>
        </row>
        <row r="89">
          <cell r="A89" t="str">
            <v>백엘보(용접)</v>
          </cell>
          <cell r="B89" t="str">
            <v>D200</v>
          </cell>
          <cell r="C89" t="str">
            <v>EA</v>
          </cell>
          <cell r="D89" t="str">
            <v>7</v>
          </cell>
          <cell r="E89">
            <v>19654</v>
          </cell>
          <cell r="F89">
            <v>137578</v>
          </cell>
        </row>
        <row r="90">
          <cell r="A90" t="str">
            <v>백엘보(용접)</v>
          </cell>
          <cell r="B90" t="str">
            <v>D80</v>
          </cell>
          <cell r="C90" t="str">
            <v>EA</v>
          </cell>
          <cell r="D90" t="str">
            <v>2</v>
          </cell>
          <cell r="E90">
            <v>2232</v>
          </cell>
          <cell r="F90">
            <v>4464</v>
          </cell>
        </row>
        <row r="91">
          <cell r="A91" t="str">
            <v>백티이(용접)</v>
          </cell>
          <cell r="B91" t="str">
            <v>D80</v>
          </cell>
          <cell r="C91" t="str">
            <v>EA</v>
          </cell>
          <cell r="D91" t="str">
            <v>1</v>
          </cell>
          <cell r="E91">
            <v>3336</v>
          </cell>
          <cell r="F91">
            <v>3336</v>
          </cell>
        </row>
        <row r="92">
          <cell r="A92" t="str">
            <v>동아답타(C*M)</v>
          </cell>
          <cell r="B92" t="str">
            <v>D40</v>
          </cell>
          <cell r="C92" t="str">
            <v>EA</v>
          </cell>
          <cell r="D92" t="str">
            <v>2</v>
          </cell>
          <cell r="E92">
            <v>2094</v>
          </cell>
          <cell r="F92">
            <v>4188</v>
          </cell>
        </row>
        <row r="93">
          <cell r="A93" t="str">
            <v>동유니온(C*M)</v>
          </cell>
          <cell r="B93" t="str">
            <v>D40</v>
          </cell>
          <cell r="C93" t="str">
            <v>EA</v>
          </cell>
          <cell r="D93" t="str">
            <v>2</v>
          </cell>
          <cell r="E93">
            <v>6297</v>
          </cell>
          <cell r="F93">
            <v>12594</v>
          </cell>
        </row>
        <row r="94">
          <cell r="A94" t="str">
            <v>동절연유니온</v>
          </cell>
          <cell r="B94" t="str">
            <v>D40</v>
          </cell>
          <cell r="C94" t="str">
            <v>EA</v>
          </cell>
          <cell r="D94" t="str">
            <v>2</v>
          </cell>
          <cell r="E94">
            <v>5345</v>
          </cell>
          <cell r="F94">
            <v>10690</v>
          </cell>
        </row>
        <row r="95">
          <cell r="A95" t="str">
            <v>PE엘보(융착식)</v>
          </cell>
          <cell r="B95" t="str">
            <v>D65</v>
          </cell>
          <cell r="C95" t="str">
            <v>EA</v>
          </cell>
          <cell r="D95" t="str">
            <v>1</v>
          </cell>
          <cell r="E95">
            <v>5625</v>
          </cell>
          <cell r="F95">
            <v>5625</v>
          </cell>
        </row>
        <row r="96">
          <cell r="A96" t="str">
            <v>PE엘보(융착식)</v>
          </cell>
          <cell r="B96" t="str">
            <v>D40</v>
          </cell>
          <cell r="C96" t="str">
            <v>EA</v>
          </cell>
          <cell r="D96" t="str">
            <v>7</v>
          </cell>
          <cell r="E96">
            <v>3450</v>
          </cell>
          <cell r="F96">
            <v>24150</v>
          </cell>
        </row>
        <row r="97">
          <cell r="A97" t="str">
            <v>PE티이(융착식)</v>
          </cell>
          <cell r="B97" t="str">
            <v>D65</v>
          </cell>
          <cell r="C97" t="str">
            <v>EA</v>
          </cell>
          <cell r="D97" t="str">
            <v>2</v>
          </cell>
          <cell r="E97">
            <v>7875</v>
          </cell>
          <cell r="F97">
            <v>15750</v>
          </cell>
        </row>
        <row r="98">
          <cell r="A98" t="str">
            <v>PE티이(융착식)</v>
          </cell>
          <cell r="B98" t="str">
            <v>D40</v>
          </cell>
          <cell r="C98" t="str">
            <v>EA</v>
          </cell>
          <cell r="D98" t="str">
            <v>1</v>
          </cell>
          <cell r="E98">
            <v>4200</v>
          </cell>
          <cell r="F98">
            <v>4200</v>
          </cell>
        </row>
        <row r="99">
          <cell r="A99" t="str">
            <v>PE소켓(융착식)</v>
          </cell>
          <cell r="B99" t="str">
            <v>D65</v>
          </cell>
          <cell r="C99" t="str">
            <v>EA</v>
          </cell>
          <cell r="D99" t="str">
            <v>11</v>
          </cell>
          <cell r="E99">
            <v>6150</v>
          </cell>
          <cell r="F99">
            <v>67650</v>
          </cell>
        </row>
        <row r="100">
          <cell r="A100" t="str">
            <v>PE소켓(융착식)</v>
          </cell>
          <cell r="B100" t="str">
            <v>D20</v>
          </cell>
          <cell r="C100" t="str">
            <v>EA</v>
          </cell>
          <cell r="D100" t="str">
            <v>2</v>
          </cell>
          <cell r="E100">
            <v>1500</v>
          </cell>
          <cell r="F100">
            <v>3000</v>
          </cell>
        </row>
        <row r="101">
          <cell r="A101" t="str">
            <v>PEM FLANGE</v>
          </cell>
          <cell r="B101" t="str">
            <v>D65</v>
          </cell>
          <cell r="C101" t="str">
            <v>EA</v>
          </cell>
          <cell r="D101" t="str">
            <v>1</v>
          </cell>
          <cell r="E101">
            <v>31966</v>
          </cell>
          <cell r="F101">
            <v>31966</v>
          </cell>
        </row>
        <row r="102">
          <cell r="A102" t="str">
            <v>황동볼밸브(10KG)</v>
          </cell>
          <cell r="B102" t="str">
            <v>D40</v>
          </cell>
          <cell r="C102" t="str">
            <v>EA</v>
          </cell>
          <cell r="D102" t="str">
            <v>2</v>
          </cell>
          <cell r="E102">
            <v>5625</v>
          </cell>
          <cell r="F102">
            <v>11250</v>
          </cell>
          <cell r="G102">
            <v>4241</v>
          </cell>
        </row>
        <row r="103">
          <cell r="A103" t="str">
            <v>P.E밸브(10KG)</v>
          </cell>
          <cell r="B103" t="str">
            <v>D20</v>
          </cell>
          <cell r="C103" t="str">
            <v>EA</v>
          </cell>
          <cell r="D103" t="str">
            <v>1</v>
          </cell>
          <cell r="E103">
            <v>4900</v>
          </cell>
          <cell r="F103">
            <v>4900</v>
          </cell>
          <cell r="G103">
            <v>4241</v>
          </cell>
        </row>
        <row r="104">
          <cell r="A104" t="str">
            <v>SUS볼탭(10KG)</v>
          </cell>
          <cell r="B104" t="str">
            <v>D40</v>
          </cell>
          <cell r="C104" t="str">
            <v>EA</v>
          </cell>
          <cell r="D104" t="str">
            <v>1</v>
          </cell>
          <cell r="E104">
            <v>27300</v>
          </cell>
          <cell r="F104">
            <v>27300</v>
          </cell>
          <cell r="G104">
            <v>4241</v>
          </cell>
        </row>
        <row r="105">
          <cell r="A105" t="str">
            <v>주철스트레이너(10KG 신우)</v>
          </cell>
          <cell r="B105" t="str">
            <v>D200</v>
          </cell>
          <cell r="C105" t="str">
            <v>EA</v>
          </cell>
          <cell r="D105" t="str">
            <v>1</v>
          </cell>
          <cell r="E105">
            <v>224000</v>
          </cell>
          <cell r="F105">
            <v>224000</v>
          </cell>
          <cell r="G105">
            <v>72866</v>
          </cell>
        </row>
        <row r="106">
          <cell r="A106" t="str">
            <v>버터프라이밸브(키스톤기아10K)</v>
          </cell>
          <cell r="B106" t="str">
            <v>D200</v>
          </cell>
          <cell r="C106" t="str">
            <v>EA</v>
          </cell>
          <cell r="D106" t="str">
            <v>2</v>
          </cell>
          <cell r="E106">
            <v>198500</v>
          </cell>
          <cell r="F106">
            <v>397000</v>
          </cell>
          <cell r="G106">
            <v>72866</v>
          </cell>
        </row>
        <row r="107">
          <cell r="A107" t="str">
            <v>버터프라이밸브(키스톤기아10K)</v>
          </cell>
          <cell r="B107" t="str">
            <v>D80</v>
          </cell>
          <cell r="C107" t="str">
            <v>EA</v>
          </cell>
          <cell r="D107" t="str">
            <v>1</v>
          </cell>
          <cell r="E107">
            <v>74550</v>
          </cell>
          <cell r="F107">
            <v>74550</v>
          </cell>
          <cell r="G107">
            <v>15147</v>
          </cell>
        </row>
        <row r="108">
          <cell r="A108" t="str">
            <v>FLEX-JOINT(벨로즈)(10KG)</v>
          </cell>
          <cell r="B108" t="str">
            <v>D200</v>
          </cell>
          <cell r="C108" t="str">
            <v>EA</v>
          </cell>
          <cell r="D108" t="str">
            <v>2</v>
          </cell>
          <cell r="E108">
            <v>100000</v>
          </cell>
          <cell r="F108">
            <v>200000</v>
          </cell>
          <cell r="G108">
            <v>72866</v>
          </cell>
        </row>
        <row r="109">
          <cell r="A109" t="str">
            <v>용접합후렌지(10KG)</v>
          </cell>
          <cell r="B109" t="str">
            <v>D200</v>
          </cell>
          <cell r="C109" t="str">
            <v>개소</v>
          </cell>
          <cell r="D109" t="str">
            <v>10</v>
          </cell>
          <cell r="E109">
            <v>15141</v>
          </cell>
          <cell r="F109">
            <v>151410</v>
          </cell>
        </row>
        <row r="110">
          <cell r="A110" t="str">
            <v>동관용접(BRAZING)</v>
          </cell>
          <cell r="B110" t="str">
            <v>D40</v>
          </cell>
          <cell r="C110" t="str">
            <v>개소</v>
          </cell>
          <cell r="D110" t="str">
            <v>12</v>
          </cell>
          <cell r="E110">
            <v>434</v>
          </cell>
          <cell r="F110">
            <v>5208</v>
          </cell>
          <cell r="G110">
            <v>5098</v>
          </cell>
        </row>
        <row r="111">
          <cell r="A111" t="str">
            <v>강관용접</v>
          </cell>
          <cell r="B111" t="str">
            <v>D200</v>
          </cell>
          <cell r="C111" t="str">
            <v>개소</v>
          </cell>
          <cell r="D111" t="str">
            <v>24</v>
          </cell>
          <cell r="E111">
            <v>874</v>
          </cell>
          <cell r="F111">
            <v>20976</v>
          </cell>
        </row>
        <row r="112">
          <cell r="A112" t="str">
            <v>강관용접</v>
          </cell>
          <cell r="B112" t="str">
            <v>D80</v>
          </cell>
          <cell r="C112" t="str">
            <v>개소</v>
          </cell>
          <cell r="D112" t="str">
            <v>2</v>
          </cell>
          <cell r="E112">
            <v>274</v>
          </cell>
          <cell r="F112">
            <v>548</v>
          </cell>
        </row>
        <row r="113">
          <cell r="A113" t="str">
            <v>강관절단</v>
          </cell>
          <cell r="B113" t="str">
            <v>D200</v>
          </cell>
          <cell r="C113" t="str">
            <v>개소</v>
          </cell>
          <cell r="D113" t="str">
            <v>12</v>
          </cell>
          <cell r="E113">
            <v>252</v>
          </cell>
          <cell r="F113">
            <v>3024</v>
          </cell>
        </row>
        <row r="114">
          <cell r="A114" t="str">
            <v>강관절단</v>
          </cell>
          <cell r="B114" t="str">
            <v>D80</v>
          </cell>
          <cell r="C114" t="str">
            <v>개소</v>
          </cell>
          <cell r="D114" t="str">
            <v>1</v>
          </cell>
          <cell r="E114">
            <v>27</v>
          </cell>
          <cell r="F114">
            <v>27</v>
          </cell>
        </row>
        <row r="115">
          <cell r="A115" t="str">
            <v>파이프스리브</v>
          </cell>
          <cell r="B115" t="str">
            <v>D200</v>
          </cell>
          <cell r="C115" t="str">
            <v>개소</v>
          </cell>
          <cell r="D115" t="str">
            <v>2</v>
          </cell>
          <cell r="E115">
            <v>25645</v>
          </cell>
          <cell r="F115">
            <v>51290</v>
          </cell>
        </row>
        <row r="116">
          <cell r="A116" t="str">
            <v>일반U-BOLT/NUT</v>
          </cell>
          <cell r="B116" t="str">
            <v>D200</v>
          </cell>
          <cell r="C116" t="str">
            <v>EA</v>
          </cell>
          <cell r="D116" t="str">
            <v>6</v>
          </cell>
          <cell r="E116">
            <v>785</v>
          </cell>
          <cell r="F116">
            <v>4710</v>
          </cell>
        </row>
        <row r="117">
          <cell r="A117" t="str">
            <v>P.E접합</v>
          </cell>
          <cell r="B117" t="str">
            <v>D40</v>
          </cell>
          <cell r="C117" t="str">
            <v>개소</v>
          </cell>
          <cell r="D117" t="str">
            <v>10</v>
          </cell>
          <cell r="E117">
            <v>0</v>
          </cell>
          <cell r="F117">
            <v>0</v>
          </cell>
          <cell r="G117">
            <v>11248</v>
          </cell>
        </row>
        <row r="118">
          <cell r="A118" t="str">
            <v>P.E접합</v>
          </cell>
          <cell r="B118" t="str">
            <v>D20</v>
          </cell>
          <cell r="C118" t="str">
            <v>개소</v>
          </cell>
          <cell r="D118" t="str">
            <v>4</v>
          </cell>
          <cell r="E118">
            <v>0</v>
          </cell>
          <cell r="F118">
            <v>0</v>
          </cell>
          <cell r="G118">
            <v>10152</v>
          </cell>
        </row>
        <row r="119">
          <cell r="A119" t="str">
            <v>찬넬</v>
          </cell>
          <cell r="B119" t="str">
            <v>100*75*5T</v>
          </cell>
          <cell r="C119" t="str">
            <v>KG</v>
          </cell>
          <cell r="D119" t="str">
            <v>70</v>
          </cell>
          <cell r="E119">
            <v>470</v>
          </cell>
          <cell r="F119">
            <v>32900</v>
          </cell>
        </row>
        <row r="120">
          <cell r="A120" t="str">
            <v>잡철물제작설치</v>
          </cell>
          <cell r="B120" t="str">
            <v>복잡</v>
          </cell>
          <cell r="C120" t="str">
            <v>TON</v>
          </cell>
          <cell r="D120" t="str">
            <v>0.09</v>
          </cell>
          <cell r="E120">
            <v>82143</v>
          </cell>
          <cell r="F120">
            <v>7392</v>
          </cell>
          <cell r="G120">
            <v>2886974</v>
          </cell>
        </row>
        <row r="121">
          <cell r="A121" t="str">
            <v>녹막이페인트칠</v>
          </cell>
          <cell r="B121" t="str">
            <v>2회칠</v>
          </cell>
          <cell r="C121" t="str">
            <v>M2</v>
          </cell>
          <cell r="D121" t="str">
            <v>4</v>
          </cell>
          <cell r="E121">
            <v>850</v>
          </cell>
          <cell r="F121">
            <v>3400</v>
          </cell>
          <cell r="G121">
            <v>1828</v>
          </cell>
        </row>
        <row r="122">
          <cell r="A122" t="str">
            <v>조합페인트칠(철재면)</v>
          </cell>
          <cell r="B122" t="str">
            <v>2회칠</v>
          </cell>
          <cell r="C122" t="str">
            <v>M2</v>
          </cell>
          <cell r="D122" t="str">
            <v>4</v>
          </cell>
          <cell r="E122">
            <v>1092</v>
          </cell>
          <cell r="F122">
            <v>4368</v>
          </cell>
          <cell r="G122">
            <v>2803</v>
          </cell>
        </row>
        <row r="123">
          <cell r="A123" t="str">
            <v>터파기및 되메우기</v>
          </cell>
          <cell r="C123" t="str">
            <v>M3</v>
          </cell>
          <cell r="D123" t="str">
            <v>107</v>
          </cell>
          <cell r="E123">
            <v>6000</v>
          </cell>
          <cell r="F123">
            <v>642000</v>
          </cell>
        </row>
        <row r="124">
          <cell r="A124" t="str">
            <v>열선</v>
          </cell>
          <cell r="C124" t="str">
            <v>M</v>
          </cell>
          <cell r="D124" t="str">
            <v>8</v>
          </cell>
          <cell r="E124">
            <v>4690</v>
          </cell>
          <cell r="F124">
            <v>37520</v>
          </cell>
          <cell r="G124">
            <v>6300</v>
          </cell>
        </row>
        <row r="125">
          <cell r="A125" t="str">
            <v>잡재료비</v>
          </cell>
          <cell r="C125" t="str">
            <v>식</v>
          </cell>
          <cell r="D125" t="str">
            <v>1</v>
          </cell>
          <cell r="F125">
            <v>94510</v>
          </cell>
        </row>
        <row r="126">
          <cell r="A126" t="str">
            <v>공구손료</v>
          </cell>
          <cell r="B126" t="str">
            <v>노무비의 3 %</v>
          </cell>
          <cell r="C126" t="str">
            <v>식</v>
          </cell>
          <cell r="D126" t="str">
            <v>1</v>
          </cell>
          <cell r="F126">
            <v>0</v>
          </cell>
        </row>
        <row r="127">
          <cell r="A127" t="str">
            <v>소계</v>
          </cell>
          <cell r="F127">
            <v>3244846</v>
          </cell>
        </row>
        <row r="131">
          <cell r="A131" t="str">
            <v>3.기계실배관공사</v>
          </cell>
        </row>
        <row r="132">
          <cell r="A132" t="str">
            <v>백관(KSD3507)</v>
          </cell>
          <cell r="B132" t="str">
            <v>D200</v>
          </cell>
          <cell r="C132" t="str">
            <v>M</v>
          </cell>
          <cell r="D132">
            <v>54</v>
          </cell>
          <cell r="E132">
            <v>19106</v>
          </cell>
          <cell r="F132">
            <v>1031724</v>
          </cell>
          <cell r="G132">
            <v>89935</v>
          </cell>
        </row>
        <row r="133">
          <cell r="A133" t="str">
            <v>동관L-TYPE(KSD5301)</v>
          </cell>
          <cell r="B133" t="str">
            <v>D150</v>
          </cell>
          <cell r="C133" t="str">
            <v>M</v>
          </cell>
          <cell r="D133">
            <v>50</v>
          </cell>
          <cell r="E133">
            <v>50920</v>
          </cell>
          <cell r="F133">
            <v>2546000</v>
          </cell>
          <cell r="G133">
            <v>38991</v>
          </cell>
        </row>
        <row r="134">
          <cell r="A134" t="str">
            <v>동관L-TYPE(KSD5301)</v>
          </cell>
          <cell r="B134" t="str">
            <v>D125</v>
          </cell>
          <cell r="C134" t="str">
            <v>M</v>
          </cell>
          <cell r="D134">
            <v>20</v>
          </cell>
          <cell r="E134">
            <v>36725</v>
          </cell>
          <cell r="F134">
            <v>734500</v>
          </cell>
          <cell r="G134">
            <v>32683</v>
          </cell>
        </row>
        <row r="135">
          <cell r="A135" t="str">
            <v>동관L-TYPE(KSD5301)</v>
          </cell>
          <cell r="B135" t="str">
            <v>D100</v>
          </cell>
          <cell r="C135" t="str">
            <v>M</v>
          </cell>
          <cell r="D135">
            <v>9</v>
          </cell>
          <cell r="E135">
            <v>25968</v>
          </cell>
          <cell r="F135">
            <v>233712</v>
          </cell>
          <cell r="G135">
            <v>22170</v>
          </cell>
        </row>
        <row r="136">
          <cell r="A136" t="str">
            <v>동관L-TYPE(KSD5301)</v>
          </cell>
          <cell r="B136" t="str">
            <v>D65</v>
          </cell>
          <cell r="C136" t="str">
            <v>M</v>
          </cell>
          <cell r="D136">
            <v>37</v>
          </cell>
          <cell r="E136">
            <v>11993</v>
          </cell>
          <cell r="F136">
            <v>443741</v>
          </cell>
          <cell r="G136">
            <v>12800</v>
          </cell>
        </row>
        <row r="137">
          <cell r="A137" t="str">
            <v>동관L-TYPE(KSD5301)</v>
          </cell>
          <cell r="B137" t="str">
            <v>D40</v>
          </cell>
          <cell r="C137" t="str">
            <v>M</v>
          </cell>
          <cell r="D137">
            <v>18</v>
          </cell>
          <cell r="E137">
            <v>5525</v>
          </cell>
          <cell r="F137">
            <v>99450</v>
          </cell>
          <cell r="G137">
            <v>8050</v>
          </cell>
        </row>
        <row r="138">
          <cell r="A138" t="str">
            <v>동관L-TYPE(KSD5301)</v>
          </cell>
          <cell r="B138" t="str">
            <v>D32</v>
          </cell>
          <cell r="C138" t="str">
            <v>M</v>
          </cell>
          <cell r="D138">
            <v>79</v>
          </cell>
          <cell r="E138">
            <v>4290</v>
          </cell>
          <cell r="F138">
            <v>338910</v>
          </cell>
          <cell r="G138">
            <v>7258</v>
          </cell>
        </row>
        <row r="139">
          <cell r="A139" t="str">
            <v>동관L-TYPE(KSD5301)</v>
          </cell>
          <cell r="B139" t="str">
            <v>D20</v>
          </cell>
          <cell r="C139" t="str">
            <v>M</v>
          </cell>
          <cell r="D139">
            <v>40</v>
          </cell>
          <cell r="E139">
            <v>2194</v>
          </cell>
          <cell r="F139">
            <v>87760</v>
          </cell>
          <cell r="G139">
            <v>4750</v>
          </cell>
        </row>
        <row r="140">
          <cell r="A140" t="str">
            <v>동관L-TYPE(KSD5301)</v>
          </cell>
          <cell r="B140" t="str">
            <v>D15</v>
          </cell>
          <cell r="C140" t="str">
            <v>M</v>
          </cell>
          <cell r="D140">
            <v>2</v>
          </cell>
          <cell r="E140">
            <v>1385</v>
          </cell>
          <cell r="F140">
            <v>2770</v>
          </cell>
          <cell r="G140">
            <v>4090</v>
          </cell>
        </row>
        <row r="141">
          <cell r="A141" t="str">
            <v>관보온(매직테프)</v>
          </cell>
          <cell r="B141" t="str">
            <v>40T*D150</v>
          </cell>
          <cell r="C141" t="str">
            <v>M</v>
          </cell>
          <cell r="D141">
            <v>50</v>
          </cell>
          <cell r="E141">
            <v>5501</v>
          </cell>
          <cell r="F141">
            <v>275050</v>
          </cell>
          <cell r="G141">
            <v>19425</v>
          </cell>
        </row>
        <row r="142">
          <cell r="A142" t="str">
            <v>관보온(매직테프)</v>
          </cell>
          <cell r="B142" t="str">
            <v>40T*D125</v>
          </cell>
          <cell r="C142" t="str">
            <v>M</v>
          </cell>
          <cell r="D142">
            <v>20</v>
          </cell>
          <cell r="E142">
            <v>4820</v>
          </cell>
          <cell r="F142">
            <v>96400</v>
          </cell>
          <cell r="G142">
            <v>18647</v>
          </cell>
        </row>
        <row r="143">
          <cell r="A143" t="str">
            <v>관보온(매직테프)</v>
          </cell>
          <cell r="B143" t="str">
            <v>40T*D100</v>
          </cell>
          <cell r="C143" t="str">
            <v>M</v>
          </cell>
          <cell r="D143">
            <v>9</v>
          </cell>
          <cell r="E143">
            <v>4123</v>
          </cell>
          <cell r="F143">
            <v>37107</v>
          </cell>
          <cell r="G143">
            <v>13208</v>
          </cell>
        </row>
        <row r="144">
          <cell r="A144" t="str">
            <v>관보온(매직테프)</v>
          </cell>
          <cell r="B144" t="str">
            <v>40T*D65</v>
          </cell>
          <cell r="C144" t="str">
            <v>M</v>
          </cell>
          <cell r="D144">
            <v>37</v>
          </cell>
          <cell r="E144">
            <v>3163</v>
          </cell>
          <cell r="F144">
            <v>117031</v>
          </cell>
          <cell r="G144">
            <v>10100</v>
          </cell>
        </row>
        <row r="145">
          <cell r="A145" t="str">
            <v>관보온(매직테프)</v>
          </cell>
          <cell r="B145" t="str">
            <v>40T*D40</v>
          </cell>
          <cell r="C145" t="str">
            <v>M</v>
          </cell>
          <cell r="D145">
            <v>18</v>
          </cell>
          <cell r="E145">
            <v>2329</v>
          </cell>
          <cell r="F145">
            <v>41922</v>
          </cell>
          <cell r="G145">
            <v>8546</v>
          </cell>
        </row>
        <row r="146">
          <cell r="A146" t="str">
            <v>관보온(매직테프)</v>
          </cell>
          <cell r="B146" t="str">
            <v>40T*D32</v>
          </cell>
          <cell r="C146" t="str">
            <v>M</v>
          </cell>
          <cell r="D146">
            <v>79</v>
          </cell>
          <cell r="E146">
            <v>2115</v>
          </cell>
          <cell r="F146">
            <v>167085</v>
          </cell>
          <cell r="G146">
            <v>7770</v>
          </cell>
        </row>
        <row r="147">
          <cell r="A147" t="str">
            <v>관보온(매직테프)</v>
          </cell>
          <cell r="B147" t="str">
            <v>40T*D20</v>
          </cell>
          <cell r="C147" t="str">
            <v>M</v>
          </cell>
          <cell r="D147">
            <v>40</v>
          </cell>
          <cell r="E147">
            <v>1763</v>
          </cell>
          <cell r="F147">
            <v>70520</v>
          </cell>
          <cell r="G147">
            <v>6215</v>
          </cell>
        </row>
        <row r="148">
          <cell r="A148" t="str">
            <v>관보온(매직테프)</v>
          </cell>
          <cell r="B148" t="str">
            <v>40T*D15</v>
          </cell>
          <cell r="C148" t="str">
            <v>M</v>
          </cell>
          <cell r="D148">
            <v>2</v>
          </cell>
          <cell r="E148">
            <v>1741</v>
          </cell>
          <cell r="F148">
            <v>3482</v>
          </cell>
          <cell r="G148">
            <v>5438</v>
          </cell>
        </row>
        <row r="149">
          <cell r="A149" t="str">
            <v>밸브보온(함석마감)</v>
          </cell>
          <cell r="B149" t="str">
            <v>50T*D200</v>
          </cell>
          <cell r="C149" t="str">
            <v>개소</v>
          </cell>
          <cell r="D149">
            <v>2</v>
          </cell>
          <cell r="E149">
            <v>17746</v>
          </cell>
          <cell r="F149">
            <v>35492</v>
          </cell>
          <cell r="G149">
            <v>136075</v>
          </cell>
        </row>
        <row r="150">
          <cell r="A150" t="str">
            <v>밸브보온(함석마감)</v>
          </cell>
          <cell r="B150" t="str">
            <v>50T*D150</v>
          </cell>
          <cell r="C150" t="str">
            <v>개소</v>
          </cell>
          <cell r="D150">
            <v>10</v>
          </cell>
          <cell r="E150">
            <v>13731</v>
          </cell>
          <cell r="F150">
            <v>137310</v>
          </cell>
          <cell r="G150">
            <v>117675</v>
          </cell>
        </row>
        <row r="151">
          <cell r="A151" t="str">
            <v>밸브보온(함석마감)</v>
          </cell>
          <cell r="B151" t="str">
            <v>50T*D125</v>
          </cell>
          <cell r="C151" t="str">
            <v>개소</v>
          </cell>
          <cell r="D151">
            <v>6</v>
          </cell>
          <cell r="E151">
            <v>11865</v>
          </cell>
          <cell r="F151">
            <v>71190</v>
          </cell>
          <cell r="G151">
            <v>108065</v>
          </cell>
        </row>
        <row r="152">
          <cell r="A152" t="str">
            <v>밸브보온(함석마감)</v>
          </cell>
          <cell r="B152" t="str">
            <v>50T*D100</v>
          </cell>
          <cell r="C152" t="str">
            <v>개소</v>
          </cell>
          <cell r="D152">
            <v>5</v>
          </cell>
          <cell r="E152">
            <v>10020</v>
          </cell>
          <cell r="F152">
            <v>50100</v>
          </cell>
          <cell r="G152">
            <v>98285</v>
          </cell>
        </row>
        <row r="153">
          <cell r="A153" t="str">
            <v>밸브보온(함석마감)</v>
          </cell>
          <cell r="B153" t="str">
            <v>50T*D65</v>
          </cell>
          <cell r="C153" t="str">
            <v>개소</v>
          </cell>
          <cell r="D153">
            <v>2</v>
          </cell>
          <cell r="E153">
            <v>7551</v>
          </cell>
          <cell r="F153">
            <v>15102</v>
          </cell>
          <cell r="G153">
            <v>76935</v>
          </cell>
        </row>
        <row r="154">
          <cell r="A154" t="str">
            <v>백엘보(나사)</v>
          </cell>
          <cell r="B154" t="str">
            <v>D20</v>
          </cell>
          <cell r="C154" t="str">
            <v>EA</v>
          </cell>
          <cell r="D154" t="str">
            <v>5</v>
          </cell>
          <cell r="E154">
            <v>356</v>
          </cell>
          <cell r="F154">
            <v>1780</v>
          </cell>
        </row>
        <row r="155">
          <cell r="A155" t="str">
            <v>백엘보(나사)</v>
          </cell>
          <cell r="B155" t="str">
            <v>D15</v>
          </cell>
          <cell r="C155" t="str">
            <v>EA</v>
          </cell>
          <cell r="D155" t="str">
            <v>2</v>
          </cell>
          <cell r="E155">
            <v>242</v>
          </cell>
          <cell r="F155">
            <v>484</v>
          </cell>
        </row>
        <row r="156">
          <cell r="A156" t="str">
            <v>백레듀샤(용접)</v>
          </cell>
          <cell r="B156" t="str">
            <v>D200</v>
          </cell>
          <cell r="C156" t="str">
            <v>EA</v>
          </cell>
          <cell r="D156" t="str">
            <v>2</v>
          </cell>
          <cell r="E156">
            <v>12276</v>
          </cell>
          <cell r="F156">
            <v>24552</v>
          </cell>
        </row>
        <row r="157">
          <cell r="A157" t="str">
            <v>백니플</v>
          </cell>
          <cell r="B157" t="str">
            <v>D20</v>
          </cell>
          <cell r="C157" t="str">
            <v>EA</v>
          </cell>
          <cell r="D157" t="str">
            <v>4</v>
          </cell>
          <cell r="E157">
            <v>193</v>
          </cell>
          <cell r="F157">
            <v>772</v>
          </cell>
        </row>
        <row r="158">
          <cell r="A158" t="str">
            <v>백니플</v>
          </cell>
          <cell r="B158" t="str">
            <v>D15</v>
          </cell>
          <cell r="C158" t="str">
            <v>EA</v>
          </cell>
          <cell r="D158" t="str">
            <v>2</v>
          </cell>
          <cell r="E158">
            <v>161</v>
          </cell>
          <cell r="F158">
            <v>322</v>
          </cell>
        </row>
        <row r="159">
          <cell r="A159" t="str">
            <v>동엘보</v>
          </cell>
          <cell r="B159" t="str">
            <v>D150</v>
          </cell>
          <cell r="C159" t="str">
            <v>EA</v>
          </cell>
          <cell r="D159" t="str">
            <v>16</v>
          </cell>
          <cell r="E159">
            <v>40183</v>
          </cell>
          <cell r="F159">
            <v>642928</v>
          </cell>
        </row>
        <row r="160">
          <cell r="A160" t="str">
            <v>동엘보</v>
          </cell>
          <cell r="B160" t="str">
            <v>D125</v>
          </cell>
          <cell r="C160" t="str">
            <v>EA</v>
          </cell>
          <cell r="D160" t="str">
            <v>12</v>
          </cell>
          <cell r="E160">
            <v>26941</v>
          </cell>
          <cell r="F160">
            <v>323292</v>
          </cell>
        </row>
        <row r="161">
          <cell r="A161" t="str">
            <v>동엘보</v>
          </cell>
          <cell r="B161" t="str">
            <v>D100</v>
          </cell>
          <cell r="C161" t="str">
            <v>EA</v>
          </cell>
          <cell r="D161" t="str">
            <v>2</v>
          </cell>
          <cell r="E161">
            <v>12244</v>
          </cell>
          <cell r="F161">
            <v>24488</v>
          </cell>
        </row>
        <row r="162">
          <cell r="A162" t="str">
            <v>동엘보</v>
          </cell>
          <cell r="B162" t="str">
            <v>D65</v>
          </cell>
          <cell r="C162" t="str">
            <v>EA</v>
          </cell>
          <cell r="D162" t="str">
            <v>7</v>
          </cell>
          <cell r="E162">
            <v>3435</v>
          </cell>
          <cell r="F162">
            <v>24045</v>
          </cell>
        </row>
        <row r="163">
          <cell r="A163" t="str">
            <v>동엘보</v>
          </cell>
          <cell r="B163" t="str">
            <v>D40</v>
          </cell>
          <cell r="C163" t="str">
            <v>EA</v>
          </cell>
          <cell r="D163" t="str">
            <v>13</v>
          </cell>
          <cell r="E163">
            <v>852</v>
          </cell>
          <cell r="F163">
            <v>11076</v>
          </cell>
        </row>
        <row r="164">
          <cell r="A164" t="str">
            <v>동엘보</v>
          </cell>
          <cell r="B164" t="str">
            <v>D32</v>
          </cell>
          <cell r="C164" t="str">
            <v>EA</v>
          </cell>
          <cell r="D164" t="str">
            <v>25</v>
          </cell>
          <cell r="E164">
            <v>562</v>
          </cell>
          <cell r="F164">
            <v>14050</v>
          </cell>
        </row>
        <row r="165">
          <cell r="A165" t="str">
            <v>동엘보</v>
          </cell>
          <cell r="B165" t="str">
            <v>D20</v>
          </cell>
          <cell r="C165" t="str">
            <v>EA</v>
          </cell>
          <cell r="D165" t="str">
            <v>18</v>
          </cell>
          <cell r="E165">
            <v>211</v>
          </cell>
          <cell r="F165">
            <v>3798</v>
          </cell>
        </row>
        <row r="166">
          <cell r="A166" t="str">
            <v>동티이</v>
          </cell>
          <cell r="B166" t="str">
            <v>D150</v>
          </cell>
          <cell r="C166" t="str">
            <v>EA</v>
          </cell>
          <cell r="D166" t="str">
            <v>3</v>
          </cell>
          <cell r="E166">
            <v>57372</v>
          </cell>
          <cell r="F166">
            <v>172116</v>
          </cell>
        </row>
        <row r="167">
          <cell r="A167" t="str">
            <v>동티이</v>
          </cell>
          <cell r="B167" t="str">
            <v>D125</v>
          </cell>
          <cell r="C167" t="str">
            <v>EA</v>
          </cell>
          <cell r="D167" t="str">
            <v>2</v>
          </cell>
          <cell r="E167">
            <v>41100</v>
          </cell>
          <cell r="F167">
            <v>82200</v>
          </cell>
        </row>
        <row r="168">
          <cell r="A168" t="str">
            <v>동티이</v>
          </cell>
          <cell r="B168" t="str">
            <v>D100</v>
          </cell>
          <cell r="C168" t="str">
            <v>EA</v>
          </cell>
          <cell r="D168" t="str">
            <v>2</v>
          </cell>
          <cell r="E168">
            <v>13498</v>
          </cell>
          <cell r="F168">
            <v>26996</v>
          </cell>
        </row>
        <row r="169">
          <cell r="A169" t="str">
            <v>동티이</v>
          </cell>
          <cell r="B169" t="str">
            <v>D65</v>
          </cell>
          <cell r="C169" t="str">
            <v>EA</v>
          </cell>
          <cell r="D169" t="str">
            <v>5</v>
          </cell>
          <cell r="E169">
            <v>3867</v>
          </cell>
          <cell r="F169">
            <v>19335</v>
          </cell>
        </row>
        <row r="170">
          <cell r="A170" t="str">
            <v>동티이</v>
          </cell>
          <cell r="B170" t="str">
            <v>D32</v>
          </cell>
          <cell r="C170" t="str">
            <v>EA</v>
          </cell>
          <cell r="D170" t="str">
            <v>2</v>
          </cell>
          <cell r="E170">
            <v>871</v>
          </cell>
          <cell r="F170">
            <v>1742</v>
          </cell>
        </row>
        <row r="171">
          <cell r="A171" t="str">
            <v>동티이</v>
          </cell>
          <cell r="B171" t="str">
            <v>D20</v>
          </cell>
          <cell r="C171" t="str">
            <v>EA</v>
          </cell>
          <cell r="D171" t="str">
            <v>4</v>
          </cell>
          <cell r="E171">
            <v>333</v>
          </cell>
          <cell r="F171">
            <v>1332</v>
          </cell>
        </row>
        <row r="172">
          <cell r="A172" t="str">
            <v>동레듀샤</v>
          </cell>
          <cell r="B172" t="str">
            <v>D150</v>
          </cell>
          <cell r="C172" t="str">
            <v>EA</v>
          </cell>
          <cell r="D172" t="str">
            <v>8</v>
          </cell>
          <cell r="E172">
            <v>22673</v>
          </cell>
          <cell r="F172">
            <v>181384</v>
          </cell>
        </row>
        <row r="173">
          <cell r="A173" t="str">
            <v>동레듀샤</v>
          </cell>
          <cell r="B173" t="str">
            <v>D125</v>
          </cell>
          <cell r="C173" t="str">
            <v>EA</v>
          </cell>
          <cell r="D173" t="str">
            <v>2</v>
          </cell>
          <cell r="E173">
            <v>17497</v>
          </cell>
          <cell r="F173">
            <v>34994</v>
          </cell>
        </row>
        <row r="174">
          <cell r="A174" t="str">
            <v>동소켓</v>
          </cell>
          <cell r="B174" t="str">
            <v>D150</v>
          </cell>
          <cell r="C174" t="str">
            <v>EA</v>
          </cell>
          <cell r="D174" t="str">
            <v>2</v>
          </cell>
          <cell r="E174">
            <v>22673</v>
          </cell>
          <cell r="F174">
            <v>45346</v>
          </cell>
        </row>
        <row r="175">
          <cell r="A175" t="str">
            <v>동소켓</v>
          </cell>
          <cell r="B175" t="str">
            <v>D100</v>
          </cell>
          <cell r="C175" t="str">
            <v>EA</v>
          </cell>
          <cell r="D175" t="str">
            <v>1</v>
          </cell>
          <cell r="E175">
            <v>4827</v>
          </cell>
          <cell r="F175">
            <v>4827</v>
          </cell>
        </row>
        <row r="176">
          <cell r="A176" t="str">
            <v>동소켓</v>
          </cell>
          <cell r="B176" t="str">
            <v>D65</v>
          </cell>
          <cell r="C176" t="str">
            <v>EA</v>
          </cell>
          <cell r="D176" t="str">
            <v>3</v>
          </cell>
          <cell r="E176">
            <v>1126</v>
          </cell>
          <cell r="F176">
            <v>3378</v>
          </cell>
        </row>
        <row r="177">
          <cell r="A177" t="str">
            <v>동소켓</v>
          </cell>
          <cell r="B177" t="str">
            <v>D32</v>
          </cell>
          <cell r="C177" t="str">
            <v>EA</v>
          </cell>
          <cell r="D177" t="str">
            <v>3</v>
          </cell>
          <cell r="E177">
            <v>196</v>
          </cell>
          <cell r="F177">
            <v>588</v>
          </cell>
        </row>
        <row r="178">
          <cell r="A178" t="str">
            <v>동소켓</v>
          </cell>
          <cell r="B178" t="str">
            <v>D20</v>
          </cell>
          <cell r="C178" t="str">
            <v>EA</v>
          </cell>
          <cell r="D178" t="str">
            <v>3</v>
          </cell>
          <cell r="E178">
            <v>103</v>
          </cell>
          <cell r="F178">
            <v>309</v>
          </cell>
        </row>
        <row r="179">
          <cell r="A179" t="str">
            <v>동아답타(C*M)</v>
          </cell>
          <cell r="B179" t="str">
            <v>D40</v>
          </cell>
          <cell r="C179" t="str">
            <v>EA</v>
          </cell>
          <cell r="D179" t="str">
            <v>5</v>
          </cell>
          <cell r="E179">
            <v>2094</v>
          </cell>
          <cell r="F179">
            <v>10470</v>
          </cell>
        </row>
        <row r="180">
          <cell r="A180" t="str">
            <v>동아답타(C*M)</v>
          </cell>
          <cell r="B180" t="str">
            <v>D32</v>
          </cell>
          <cell r="C180" t="str">
            <v>EA</v>
          </cell>
          <cell r="D180" t="str">
            <v>15</v>
          </cell>
          <cell r="E180">
            <v>1678</v>
          </cell>
          <cell r="F180">
            <v>25170</v>
          </cell>
        </row>
        <row r="181">
          <cell r="A181" t="str">
            <v>동아답타(C*M)</v>
          </cell>
          <cell r="B181" t="str">
            <v>D20</v>
          </cell>
          <cell r="C181" t="str">
            <v>EA</v>
          </cell>
          <cell r="D181" t="str">
            <v>3</v>
          </cell>
          <cell r="E181">
            <v>522</v>
          </cell>
          <cell r="F181">
            <v>1566</v>
          </cell>
        </row>
        <row r="182">
          <cell r="A182" t="str">
            <v>동아답타(C*M)</v>
          </cell>
          <cell r="B182" t="str">
            <v>D15</v>
          </cell>
          <cell r="C182" t="str">
            <v>EA</v>
          </cell>
          <cell r="D182" t="str">
            <v>10</v>
          </cell>
          <cell r="E182">
            <v>249</v>
          </cell>
          <cell r="F182">
            <v>2490</v>
          </cell>
        </row>
        <row r="183">
          <cell r="A183" t="str">
            <v>동유니온(C*M)</v>
          </cell>
          <cell r="B183" t="str">
            <v>D40</v>
          </cell>
          <cell r="C183" t="str">
            <v>EA</v>
          </cell>
          <cell r="D183" t="str">
            <v>2</v>
          </cell>
          <cell r="E183">
            <v>6297</v>
          </cell>
          <cell r="F183">
            <v>12594</v>
          </cell>
        </row>
        <row r="184">
          <cell r="A184" t="str">
            <v>동유니온(C*M)</v>
          </cell>
          <cell r="B184" t="str">
            <v>D32</v>
          </cell>
          <cell r="C184" t="str">
            <v>EA</v>
          </cell>
          <cell r="D184" t="str">
            <v>15</v>
          </cell>
          <cell r="E184">
            <v>5137</v>
          </cell>
          <cell r="F184">
            <v>77055</v>
          </cell>
        </row>
        <row r="185">
          <cell r="A185" t="str">
            <v>동유니온(C*M)</v>
          </cell>
          <cell r="B185" t="str">
            <v>D15</v>
          </cell>
          <cell r="C185" t="str">
            <v>EA</v>
          </cell>
          <cell r="D185" t="str">
            <v>7</v>
          </cell>
          <cell r="E185">
            <v>1039</v>
          </cell>
          <cell r="F185">
            <v>7273</v>
          </cell>
        </row>
        <row r="186">
          <cell r="A186" t="str">
            <v>동니플(P.T)</v>
          </cell>
          <cell r="B186" t="str">
            <v>D32</v>
          </cell>
          <cell r="C186" t="str">
            <v>EA</v>
          </cell>
          <cell r="D186" t="str">
            <v>4</v>
          </cell>
          <cell r="E186">
            <v>1666</v>
          </cell>
          <cell r="F186">
            <v>6664</v>
          </cell>
        </row>
        <row r="187">
          <cell r="A187" t="str">
            <v>동니플(P.T)</v>
          </cell>
          <cell r="B187" t="str">
            <v>D15</v>
          </cell>
          <cell r="C187" t="str">
            <v>EA</v>
          </cell>
          <cell r="D187" t="str">
            <v>21</v>
          </cell>
          <cell r="E187">
            <v>307</v>
          </cell>
          <cell r="F187">
            <v>6447</v>
          </cell>
        </row>
        <row r="188">
          <cell r="A188" t="str">
            <v>버터프라이밸브(키스톤기아)(10K)</v>
          </cell>
          <cell r="B188" t="str">
            <v>D200</v>
          </cell>
          <cell r="C188" t="str">
            <v>EA</v>
          </cell>
          <cell r="D188" t="str">
            <v>2</v>
          </cell>
          <cell r="E188">
            <v>198500</v>
          </cell>
          <cell r="F188">
            <v>397000</v>
          </cell>
          <cell r="G188">
            <v>94726</v>
          </cell>
        </row>
        <row r="189">
          <cell r="A189" t="str">
            <v>버터프라이밸브(키스톤기아)(10K)</v>
          </cell>
          <cell r="B189" t="str">
            <v>D150</v>
          </cell>
          <cell r="C189" t="str">
            <v>EA</v>
          </cell>
          <cell r="D189" t="str">
            <v>6</v>
          </cell>
          <cell r="E189">
            <v>118650</v>
          </cell>
          <cell r="F189">
            <v>711900</v>
          </cell>
          <cell r="G189">
            <v>50023</v>
          </cell>
        </row>
        <row r="190">
          <cell r="A190" t="str">
            <v>버터프라이밸브(키스톤기아)(10K)</v>
          </cell>
          <cell r="B190" t="str">
            <v>D125</v>
          </cell>
          <cell r="C190" t="str">
            <v>EA</v>
          </cell>
          <cell r="D190" t="str">
            <v>5</v>
          </cell>
          <cell r="E190">
            <v>102100</v>
          </cell>
          <cell r="F190">
            <v>510500</v>
          </cell>
          <cell r="G190">
            <v>50023</v>
          </cell>
        </row>
        <row r="191">
          <cell r="A191" t="str">
            <v>버터프라이밸브(키스톤기아)(10K)</v>
          </cell>
          <cell r="B191" t="str">
            <v>D100</v>
          </cell>
          <cell r="C191" t="str">
            <v>EA</v>
          </cell>
          <cell r="D191" t="str">
            <v>4</v>
          </cell>
          <cell r="E191">
            <v>86700</v>
          </cell>
          <cell r="F191">
            <v>346800</v>
          </cell>
          <cell r="G191">
            <v>19691</v>
          </cell>
        </row>
        <row r="192">
          <cell r="A192" t="str">
            <v>버터프라이밸브(키스톤기아)(10K)</v>
          </cell>
          <cell r="B192" t="str">
            <v>D65</v>
          </cell>
          <cell r="C192" t="str">
            <v>EA</v>
          </cell>
          <cell r="D192" t="str">
            <v>2</v>
          </cell>
          <cell r="E192">
            <v>74000</v>
          </cell>
          <cell r="F192">
            <v>148000</v>
          </cell>
          <cell r="G192">
            <v>19691</v>
          </cell>
        </row>
        <row r="193">
          <cell r="A193" t="str">
            <v>G.S밸브(10KG)</v>
          </cell>
          <cell r="B193" t="str">
            <v>D150</v>
          </cell>
          <cell r="C193" t="str">
            <v>EA</v>
          </cell>
          <cell r="D193" t="str">
            <v>2</v>
          </cell>
          <cell r="E193">
            <v>301600</v>
          </cell>
          <cell r="F193">
            <v>603200</v>
          </cell>
          <cell r="G193">
            <v>50023</v>
          </cell>
        </row>
        <row r="194">
          <cell r="A194" t="str">
            <v>G.S밸브(10KG)</v>
          </cell>
          <cell r="B194" t="str">
            <v>D125</v>
          </cell>
          <cell r="C194" t="str">
            <v>EA</v>
          </cell>
          <cell r="D194" t="str">
            <v>1</v>
          </cell>
          <cell r="E194">
            <v>213850</v>
          </cell>
          <cell r="F194">
            <v>213850</v>
          </cell>
          <cell r="G194">
            <v>50023</v>
          </cell>
        </row>
        <row r="195">
          <cell r="A195" t="str">
            <v>G.S밸브(10KG)</v>
          </cell>
          <cell r="B195" t="str">
            <v>D100</v>
          </cell>
          <cell r="C195" t="str">
            <v>EA</v>
          </cell>
          <cell r="D195" t="str">
            <v>1</v>
          </cell>
          <cell r="E195">
            <v>139750</v>
          </cell>
          <cell r="F195">
            <v>139750</v>
          </cell>
          <cell r="G195">
            <v>19691</v>
          </cell>
        </row>
        <row r="196">
          <cell r="A196" t="str">
            <v>G.S밸브(10KG)</v>
          </cell>
          <cell r="B196" t="str">
            <v>D20</v>
          </cell>
          <cell r="C196" t="str">
            <v>EA</v>
          </cell>
          <cell r="D196" t="str">
            <v>2</v>
          </cell>
          <cell r="E196">
            <v>14300</v>
          </cell>
          <cell r="F196">
            <v>28600</v>
          </cell>
          <cell r="G196">
            <v>5513</v>
          </cell>
        </row>
        <row r="197">
          <cell r="A197" t="str">
            <v>청동게이트밸브(10KG)</v>
          </cell>
          <cell r="B197" t="str">
            <v>D32</v>
          </cell>
          <cell r="C197" t="str">
            <v>EA</v>
          </cell>
          <cell r="D197" t="str">
            <v>10</v>
          </cell>
          <cell r="E197">
            <v>9373</v>
          </cell>
          <cell r="F197">
            <v>93730</v>
          </cell>
          <cell r="G197">
            <v>5513</v>
          </cell>
        </row>
        <row r="198">
          <cell r="A198" t="str">
            <v>청동게이트밸브(10KG)</v>
          </cell>
          <cell r="B198" t="str">
            <v>D20</v>
          </cell>
          <cell r="C198" t="str">
            <v>EA</v>
          </cell>
          <cell r="D198" t="str">
            <v>4</v>
          </cell>
          <cell r="E198">
            <v>4315</v>
          </cell>
          <cell r="F198">
            <v>17260</v>
          </cell>
          <cell r="G198">
            <v>5513</v>
          </cell>
        </row>
        <row r="199">
          <cell r="A199" t="str">
            <v>황동볼밸브(10KG)</v>
          </cell>
          <cell r="B199" t="str">
            <v>D40</v>
          </cell>
          <cell r="C199" t="str">
            <v>EA</v>
          </cell>
          <cell r="D199" t="str">
            <v>2</v>
          </cell>
          <cell r="E199">
            <v>5625</v>
          </cell>
          <cell r="F199">
            <v>11250</v>
          </cell>
          <cell r="G199">
            <v>5513</v>
          </cell>
        </row>
        <row r="200">
          <cell r="A200" t="str">
            <v>황동볼밸브(10KG)</v>
          </cell>
          <cell r="B200" t="str">
            <v>D32</v>
          </cell>
          <cell r="C200" t="str">
            <v>EA</v>
          </cell>
          <cell r="D200" t="str">
            <v>5</v>
          </cell>
          <cell r="E200">
            <v>4050</v>
          </cell>
          <cell r="F200">
            <v>20250</v>
          </cell>
          <cell r="G200">
            <v>5513</v>
          </cell>
        </row>
        <row r="201">
          <cell r="A201" t="str">
            <v>황동볼밸브(10KG)</v>
          </cell>
          <cell r="B201" t="str">
            <v>D20</v>
          </cell>
          <cell r="C201" t="str">
            <v>EA</v>
          </cell>
          <cell r="D201" t="str">
            <v>7</v>
          </cell>
          <cell r="E201">
            <v>1575</v>
          </cell>
          <cell r="F201">
            <v>11025</v>
          </cell>
          <cell r="G201">
            <v>5513</v>
          </cell>
        </row>
        <row r="202">
          <cell r="A202" t="str">
            <v>황동볼밸브(10KG)</v>
          </cell>
          <cell r="B202" t="str">
            <v>D15</v>
          </cell>
          <cell r="C202" t="str">
            <v>EA</v>
          </cell>
          <cell r="D202" t="str">
            <v>10</v>
          </cell>
          <cell r="E202">
            <v>1215</v>
          </cell>
          <cell r="F202">
            <v>12150</v>
          </cell>
          <cell r="G202">
            <v>5513</v>
          </cell>
        </row>
        <row r="203">
          <cell r="A203" t="str">
            <v>주철첵크밸브(스윙식)(10K)</v>
          </cell>
          <cell r="B203" t="str">
            <v>D150</v>
          </cell>
          <cell r="C203" t="str">
            <v>EA</v>
          </cell>
          <cell r="D203" t="str">
            <v>2</v>
          </cell>
          <cell r="E203">
            <v>68200</v>
          </cell>
          <cell r="F203">
            <v>136400</v>
          </cell>
          <cell r="G203">
            <v>50023</v>
          </cell>
        </row>
        <row r="204">
          <cell r="A204" t="str">
            <v>청동첵크밸브(스윙식)(10K)</v>
          </cell>
          <cell r="B204" t="str">
            <v>D32</v>
          </cell>
          <cell r="C204" t="str">
            <v>EA</v>
          </cell>
          <cell r="D204" t="str">
            <v>4</v>
          </cell>
          <cell r="E204">
            <v>6646</v>
          </cell>
          <cell r="F204">
            <v>26584</v>
          </cell>
          <cell r="G204">
            <v>5513</v>
          </cell>
        </row>
        <row r="205">
          <cell r="A205" t="str">
            <v>청동첵크밸브(스윙식)(10K)</v>
          </cell>
          <cell r="B205" t="str">
            <v>D20</v>
          </cell>
          <cell r="C205" t="str">
            <v>EA</v>
          </cell>
          <cell r="D205" t="str">
            <v>2</v>
          </cell>
          <cell r="E205">
            <v>2960</v>
          </cell>
          <cell r="F205">
            <v>5920</v>
          </cell>
          <cell r="G205">
            <v>5513</v>
          </cell>
        </row>
        <row r="206">
          <cell r="A206" t="str">
            <v>주철스트레이너(10KG 신우)</v>
          </cell>
          <cell r="B206" t="str">
            <v>D32</v>
          </cell>
          <cell r="C206" t="str">
            <v>EA</v>
          </cell>
          <cell r="D206" t="str">
            <v>4</v>
          </cell>
          <cell r="E206">
            <v>9100</v>
          </cell>
          <cell r="F206">
            <v>36400</v>
          </cell>
          <cell r="G206">
            <v>5513</v>
          </cell>
        </row>
        <row r="207">
          <cell r="A207" t="str">
            <v>주철스트레이너(10KG 신우)</v>
          </cell>
          <cell r="B207" t="str">
            <v>D15</v>
          </cell>
          <cell r="C207" t="str">
            <v>EA</v>
          </cell>
          <cell r="D207" t="str">
            <v>9</v>
          </cell>
          <cell r="E207">
            <v>3290</v>
          </cell>
          <cell r="F207">
            <v>29610</v>
          </cell>
          <cell r="G207">
            <v>5513</v>
          </cell>
        </row>
        <row r="208">
          <cell r="A208" t="str">
            <v>FLEX-JOINT(벨로즈)(10KG)</v>
          </cell>
          <cell r="B208" t="str">
            <v>D200</v>
          </cell>
          <cell r="C208" t="str">
            <v>EA</v>
          </cell>
          <cell r="D208" t="str">
            <v>2</v>
          </cell>
          <cell r="E208">
            <v>100000</v>
          </cell>
          <cell r="F208">
            <v>200000</v>
          </cell>
          <cell r="G208">
            <v>94726</v>
          </cell>
        </row>
        <row r="209">
          <cell r="A209" t="str">
            <v>FLEX-JOINT(벨로즈)(10KG)</v>
          </cell>
          <cell r="B209" t="str">
            <v>D150</v>
          </cell>
          <cell r="C209" t="str">
            <v>EA</v>
          </cell>
          <cell r="D209" t="str">
            <v>6</v>
          </cell>
          <cell r="E209">
            <v>71000</v>
          </cell>
          <cell r="F209">
            <v>426000</v>
          </cell>
          <cell r="G209">
            <v>50023</v>
          </cell>
        </row>
        <row r="210">
          <cell r="A210" t="str">
            <v>FLEX-JOINT(벨로즈)(10KG)</v>
          </cell>
          <cell r="B210" t="str">
            <v>D125</v>
          </cell>
          <cell r="C210" t="str">
            <v>EA</v>
          </cell>
          <cell r="D210" t="str">
            <v>2</v>
          </cell>
          <cell r="E210">
            <v>58000</v>
          </cell>
          <cell r="F210">
            <v>116000</v>
          </cell>
          <cell r="G210">
            <v>50023</v>
          </cell>
        </row>
        <row r="211">
          <cell r="A211" t="str">
            <v>청동글로브밸브(10KG)</v>
          </cell>
          <cell r="B211" t="str">
            <v>D20</v>
          </cell>
          <cell r="C211" t="str">
            <v>EA</v>
          </cell>
          <cell r="D211" t="str">
            <v>1</v>
          </cell>
          <cell r="E211">
            <v>4239</v>
          </cell>
          <cell r="F211">
            <v>4239</v>
          </cell>
          <cell r="G211">
            <v>5513</v>
          </cell>
        </row>
        <row r="212">
          <cell r="A212" t="str">
            <v>용접합후렌지(10KG)</v>
          </cell>
          <cell r="B212" t="str">
            <v>D200</v>
          </cell>
          <cell r="C212" t="str">
            <v>개소</v>
          </cell>
          <cell r="D212" t="str">
            <v>8</v>
          </cell>
          <cell r="E212">
            <v>15141</v>
          </cell>
          <cell r="F212">
            <v>121128</v>
          </cell>
          <cell r="G212">
            <v>0</v>
          </cell>
        </row>
        <row r="213">
          <cell r="A213" t="str">
            <v>용접합후렌지(10KG)</v>
          </cell>
          <cell r="B213" t="str">
            <v>D125</v>
          </cell>
          <cell r="C213" t="str">
            <v>개소</v>
          </cell>
          <cell r="D213" t="str">
            <v>2</v>
          </cell>
          <cell r="E213">
            <v>8817</v>
          </cell>
          <cell r="F213">
            <v>17634</v>
          </cell>
          <cell r="G213">
            <v>0</v>
          </cell>
        </row>
        <row r="214">
          <cell r="A214" t="str">
            <v>동절연합후렌지(10KG)</v>
          </cell>
          <cell r="B214" t="str">
            <v>D150</v>
          </cell>
          <cell r="C214" t="str">
            <v>개소</v>
          </cell>
          <cell r="D214" t="str">
            <v>32</v>
          </cell>
          <cell r="E214">
            <v>29829</v>
          </cell>
          <cell r="F214">
            <v>954528</v>
          </cell>
          <cell r="G214">
            <v>30763</v>
          </cell>
        </row>
        <row r="215">
          <cell r="A215" t="str">
            <v>동절연합후렌지(10KG)</v>
          </cell>
          <cell r="B215" t="str">
            <v>D125</v>
          </cell>
          <cell r="C215" t="str">
            <v>개소</v>
          </cell>
          <cell r="D215" t="str">
            <v>18</v>
          </cell>
          <cell r="E215">
            <v>22085</v>
          </cell>
          <cell r="F215">
            <v>397530</v>
          </cell>
          <cell r="G215">
            <v>21754</v>
          </cell>
        </row>
        <row r="216">
          <cell r="A216" t="str">
            <v>동절연합후렌지(10KG)</v>
          </cell>
          <cell r="B216" t="str">
            <v>D100</v>
          </cell>
          <cell r="C216" t="str">
            <v>개소</v>
          </cell>
          <cell r="D216" t="str">
            <v>12</v>
          </cell>
          <cell r="E216">
            <v>16696</v>
          </cell>
          <cell r="F216">
            <v>200352</v>
          </cell>
          <cell r="G216">
            <v>17506</v>
          </cell>
        </row>
        <row r="217">
          <cell r="A217" t="str">
            <v>동절연합후렌지(10KG)</v>
          </cell>
          <cell r="B217" t="str">
            <v>D65</v>
          </cell>
          <cell r="C217" t="str">
            <v>개소</v>
          </cell>
          <cell r="D217" t="str">
            <v>4</v>
          </cell>
          <cell r="E217">
            <v>9355</v>
          </cell>
          <cell r="F217">
            <v>37420</v>
          </cell>
          <cell r="G217">
            <v>10706</v>
          </cell>
        </row>
        <row r="218">
          <cell r="A218" t="str">
            <v>강관용접</v>
          </cell>
          <cell r="B218" t="str">
            <v>D200</v>
          </cell>
          <cell r="C218" t="str">
            <v>개소</v>
          </cell>
          <cell r="D218" t="str">
            <v>22</v>
          </cell>
          <cell r="E218">
            <v>874</v>
          </cell>
          <cell r="F218">
            <v>19228</v>
          </cell>
          <cell r="G218">
            <v>0</v>
          </cell>
        </row>
        <row r="219">
          <cell r="A219" t="str">
            <v>강관절단</v>
          </cell>
          <cell r="B219" t="str">
            <v>D200</v>
          </cell>
          <cell r="C219" t="str">
            <v>개소</v>
          </cell>
          <cell r="D219" t="str">
            <v>11</v>
          </cell>
          <cell r="E219">
            <v>252</v>
          </cell>
          <cell r="F219">
            <v>2772</v>
          </cell>
          <cell r="G219">
            <v>0</v>
          </cell>
        </row>
        <row r="220">
          <cell r="A220" t="str">
            <v>동관용접(BRAZING)</v>
          </cell>
          <cell r="B220" t="str">
            <v>D150</v>
          </cell>
          <cell r="C220" t="str">
            <v>개소</v>
          </cell>
          <cell r="D220" t="str">
            <v>61</v>
          </cell>
          <cell r="E220">
            <v>3895</v>
          </cell>
          <cell r="F220">
            <v>237595</v>
          </cell>
          <cell r="G220">
            <v>30763</v>
          </cell>
        </row>
        <row r="221">
          <cell r="A221" t="str">
            <v>동관용접(BRAZING)</v>
          </cell>
          <cell r="B221" t="str">
            <v>D125</v>
          </cell>
          <cell r="C221" t="str">
            <v>개소</v>
          </cell>
          <cell r="D221" t="str">
            <v>34</v>
          </cell>
          <cell r="E221">
            <v>2614</v>
          </cell>
          <cell r="F221">
            <v>88876</v>
          </cell>
          <cell r="G221">
            <v>21754</v>
          </cell>
        </row>
        <row r="222">
          <cell r="A222" t="str">
            <v>동관용접(BRAZING)</v>
          </cell>
          <cell r="B222" t="str">
            <v>D100</v>
          </cell>
          <cell r="C222" t="str">
            <v>개소</v>
          </cell>
          <cell r="D222" t="str">
            <v>12</v>
          </cell>
          <cell r="E222">
            <v>1880</v>
          </cell>
          <cell r="F222">
            <v>22560</v>
          </cell>
          <cell r="G222">
            <v>17506</v>
          </cell>
        </row>
        <row r="223">
          <cell r="A223" t="str">
            <v>동관용접(BRAZING)</v>
          </cell>
          <cell r="B223" t="str">
            <v>D65</v>
          </cell>
          <cell r="C223" t="str">
            <v>개소</v>
          </cell>
          <cell r="D223" t="str">
            <v>35</v>
          </cell>
          <cell r="E223">
            <v>822</v>
          </cell>
          <cell r="F223">
            <v>28770</v>
          </cell>
          <cell r="G223">
            <v>10706</v>
          </cell>
        </row>
        <row r="224">
          <cell r="A224" t="str">
            <v>동관용접(BRAZING)</v>
          </cell>
          <cell r="B224" t="str">
            <v>D40</v>
          </cell>
          <cell r="C224" t="str">
            <v>개소</v>
          </cell>
          <cell r="D224" t="str">
            <v>33</v>
          </cell>
          <cell r="E224">
            <v>434</v>
          </cell>
          <cell r="F224">
            <v>14322</v>
          </cell>
          <cell r="G224">
            <v>6627</v>
          </cell>
        </row>
        <row r="225">
          <cell r="A225" t="str">
            <v>동관용접(BRAZING)</v>
          </cell>
          <cell r="B225" t="str">
            <v>D32</v>
          </cell>
          <cell r="C225" t="str">
            <v>개소</v>
          </cell>
          <cell r="D225" t="str">
            <v>92</v>
          </cell>
          <cell r="E225">
            <v>332</v>
          </cell>
          <cell r="F225">
            <v>30544</v>
          </cell>
          <cell r="G225">
            <v>6033</v>
          </cell>
        </row>
        <row r="226">
          <cell r="A226" t="str">
            <v>동관용접(BRAZING)</v>
          </cell>
          <cell r="B226" t="str">
            <v>D20</v>
          </cell>
          <cell r="C226" t="str">
            <v>개소</v>
          </cell>
          <cell r="D226" t="str">
            <v>57</v>
          </cell>
          <cell r="E226">
            <v>179</v>
          </cell>
          <cell r="F226">
            <v>10203</v>
          </cell>
          <cell r="G226">
            <v>3992</v>
          </cell>
        </row>
        <row r="227">
          <cell r="A227" t="str">
            <v>동관용접(BRAZING)</v>
          </cell>
          <cell r="B227" t="str">
            <v>D15</v>
          </cell>
          <cell r="C227" t="str">
            <v>개소</v>
          </cell>
          <cell r="D227" t="str">
            <v>23</v>
          </cell>
          <cell r="E227">
            <v>86</v>
          </cell>
          <cell r="F227">
            <v>1978</v>
          </cell>
          <cell r="G227">
            <v>3484</v>
          </cell>
        </row>
        <row r="228">
          <cell r="A228" t="str">
            <v>동땜엘보(C*F)</v>
          </cell>
          <cell r="B228" t="str">
            <v>D15(大)</v>
          </cell>
          <cell r="C228" t="str">
            <v>EA</v>
          </cell>
          <cell r="D228" t="str">
            <v>6</v>
          </cell>
          <cell r="E228">
            <v>722</v>
          </cell>
          <cell r="F228">
            <v>4332</v>
          </cell>
          <cell r="G228">
            <v>0</v>
          </cell>
        </row>
        <row r="229">
          <cell r="A229" t="str">
            <v>파이프스리브</v>
          </cell>
          <cell r="B229" t="str">
            <v>D65</v>
          </cell>
          <cell r="C229" t="str">
            <v>개소</v>
          </cell>
          <cell r="D229" t="str">
            <v>3</v>
          </cell>
          <cell r="E229">
            <v>2238</v>
          </cell>
          <cell r="F229">
            <v>6714</v>
          </cell>
          <cell r="G229">
            <v>0</v>
          </cell>
        </row>
        <row r="230">
          <cell r="A230" t="str">
            <v>파이프스리브</v>
          </cell>
          <cell r="B230" t="str">
            <v>D32</v>
          </cell>
          <cell r="C230" t="str">
            <v>개소</v>
          </cell>
          <cell r="D230" t="str">
            <v>1</v>
          </cell>
          <cell r="E230">
            <v>1480</v>
          </cell>
          <cell r="F230">
            <v>1480</v>
          </cell>
          <cell r="G230">
            <v>0</v>
          </cell>
        </row>
        <row r="231">
          <cell r="A231" t="str">
            <v>파이프스리브</v>
          </cell>
          <cell r="B231" t="str">
            <v>D20</v>
          </cell>
          <cell r="C231" t="str">
            <v>개소</v>
          </cell>
          <cell r="D231" t="str">
            <v>1</v>
          </cell>
          <cell r="E231">
            <v>881</v>
          </cell>
          <cell r="F231">
            <v>881</v>
          </cell>
          <cell r="G231">
            <v>0</v>
          </cell>
        </row>
        <row r="232">
          <cell r="A232" t="str">
            <v>앙카슈(절연)</v>
          </cell>
          <cell r="B232" t="str">
            <v>D32</v>
          </cell>
          <cell r="C232" t="str">
            <v>SET</v>
          </cell>
          <cell r="D232" t="str">
            <v>2</v>
          </cell>
          <cell r="E232">
            <v>7350</v>
          </cell>
          <cell r="F232">
            <v>14700</v>
          </cell>
          <cell r="G232">
            <v>0</v>
          </cell>
        </row>
        <row r="233">
          <cell r="A233" t="str">
            <v>앙카슈(절연)</v>
          </cell>
          <cell r="B233" t="str">
            <v>D20</v>
          </cell>
          <cell r="C233" t="str">
            <v>SET</v>
          </cell>
          <cell r="D233" t="str">
            <v>2</v>
          </cell>
          <cell r="E233">
            <v>6860</v>
          </cell>
          <cell r="F233">
            <v>13720</v>
          </cell>
          <cell r="G233">
            <v>0</v>
          </cell>
        </row>
        <row r="234">
          <cell r="A234" t="str">
            <v>레스팅슈(절연)</v>
          </cell>
          <cell r="B234" t="str">
            <v>D200</v>
          </cell>
          <cell r="C234" t="str">
            <v>SET</v>
          </cell>
          <cell r="D234" t="str">
            <v>2</v>
          </cell>
          <cell r="E234">
            <v>10850</v>
          </cell>
          <cell r="F234">
            <v>21700</v>
          </cell>
          <cell r="G234">
            <v>0</v>
          </cell>
        </row>
        <row r="235">
          <cell r="A235" t="str">
            <v>레스팅슈(절연)</v>
          </cell>
          <cell r="B235" t="str">
            <v>D150</v>
          </cell>
          <cell r="C235" t="str">
            <v>SET</v>
          </cell>
          <cell r="D235" t="str">
            <v>14</v>
          </cell>
          <cell r="E235">
            <v>9100</v>
          </cell>
          <cell r="F235">
            <v>127400</v>
          </cell>
          <cell r="G235">
            <v>0</v>
          </cell>
        </row>
        <row r="236">
          <cell r="A236" t="str">
            <v>레스팅슈(절연)</v>
          </cell>
          <cell r="B236" t="str">
            <v>D125</v>
          </cell>
          <cell r="C236" t="str">
            <v>SET</v>
          </cell>
          <cell r="D236" t="str">
            <v>5</v>
          </cell>
          <cell r="E236">
            <v>8050</v>
          </cell>
          <cell r="F236">
            <v>40250</v>
          </cell>
          <cell r="G236">
            <v>0</v>
          </cell>
        </row>
        <row r="237">
          <cell r="A237" t="str">
            <v>레스팅슈(절연)</v>
          </cell>
          <cell r="B237" t="str">
            <v>D100</v>
          </cell>
          <cell r="C237" t="str">
            <v>SET</v>
          </cell>
          <cell r="D237" t="str">
            <v>2</v>
          </cell>
          <cell r="E237">
            <v>7000</v>
          </cell>
          <cell r="F237">
            <v>14000</v>
          </cell>
          <cell r="G237">
            <v>0</v>
          </cell>
        </row>
        <row r="238">
          <cell r="A238" t="str">
            <v>레스팅슈(절연)</v>
          </cell>
          <cell r="B238" t="str">
            <v>D65</v>
          </cell>
          <cell r="C238" t="str">
            <v>SET</v>
          </cell>
          <cell r="D238" t="str">
            <v>10</v>
          </cell>
          <cell r="E238">
            <v>5110</v>
          </cell>
          <cell r="F238">
            <v>51100</v>
          </cell>
          <cell r="G238">
            <v>0</v>
          </cell>
        </row>
        <row r="239">
          <cell r="A239" t="str">
            <v>레스팅슈(절연)</v>
          </cell>
          <cell r="B239" t="str">
            <v>D40</v>
          </cell>
          <cell r="C239" t="str">
            <v>SET</v>
          </cell>
          <cell r="D239" t="str">
            <v>6</v>
          </cell>
          <cell r="E239">
            <v>4480</v>
          </cell>
          <cell r="F239">
            <v>26880</v>
          </cell>
          <cell r="G239">
            <v>0</v>
          </cell>
        </row>
        <row r="240">
          <cell r="A240" t="str">
            <v>레스팅슈(절연)</v>
          </cell>
          <cell r="B240" t="str">
            <v>D32</v>
          </cell>
          <cell r="C240" t="str">
            <v>SET</v>
          </cell>
          <cell r="D240" t="str">
            <v>8</v>
          </cell>
          <cell r="E240">
            <v>3990</v>
          </cell>
          <cell r="F240">
            <v>31920</v>
          </cell>
          <cell r="G240">
            <v>0</v>
          </cell>
        </row>
        <row r="241">
          <cell r="A241" t="str">
            <v>레스팅슈(절연)</v>
          </cell>
          <cell r="B241" t="str">
            <v>D20</v>
          </cell>
          <cell r="C241" t="str">
            <v>SET</v>
          </cell>
          <cell r="D241" t="str">
            <v>11</v>
          </cell>
          <cell r="E241">
            <v>3500</v>
          </cell>
          <cell r="F241">
            <v>38500</v>
          </cell>
          <cell r="G241">
            <v>0</v>
          </cell>
        </row>
        <row r="242">
          <cell r="A242" t="str">
            <v>가이드슈(일반)</v>
          </cell>
          <cell r="B242" t="str">
            <v>D200</v>
          </cell>
          <cell r="C242" t="str">
            <v>SET</v>
          </cell>
          <cell r="D242" t="str">
            <v>14</v>
          </cell>
          <cell r="E242">
            <v>3500</v>
          </cell>
          <cell r="F242">
            <v>49000</v>
          </cell>
          <cell r="G242">
            <v>0</v>
          </cell>
        </row>
        <row r="243">
          <cell r="A243" t="str">
            <v>자동공기변(온수,오일용)</v>
          </cell>
          <cell r="B243" t="str">
            <v>D15  AE30CV</v>
          </cell>
          <cell r="C243" t="str">
            <v>EA</v>
          </cell>
          <cell r="D243" t="str">
            <v>10</v>
          </cell>
          <cell r="E243">
            <v>72250</v>
          </cell>
          <cell r="F243">
            <v>722500</v>
          </cell>
          <cell r="G243">
            <v>5513</v>
          </cell>
        </row>
        <row r="244">
          <cell r="A244" t="str">
            <v>정유량밸브(10KG)</v>
          </cell>
          <cell r="B244" t="str">
            <v>D125</v>
          </cell>
          <cell r="C244" t="str">
            <v>EA</v>
          </cell>
          <cell r="D244" t="str">
            <v>1</v>
          </cell>
          <cell r="E244">
            <v>0</v>
          </cell>
          <cell r="F244">
            <v>0</v>
          </cell>
          <cell r="G244">
            <v>50023</v>
          </cell>
        </row>
        <row r="245">
          <cell r="A245" t="str">
            <v>차압변(10KG)</v>
          </cell>
          <cell r="B245" t="str">
            <v>D100</v>
          </cell>
          <cell r="C245" t="str">
            <v>EA</v>
          </cell>
          <cell r="D245" t="str">
            <v>1</v>
          </cell>
          <cell r="E245">
            <v>0</v>
          </cell>
          <cell r="F245">
            <v>0</v>
          </cell>
          <cell r="G245">
            <v>19691</v>
          </cell>
        </row>
        <row r="246">
          <cell r="A246" t="str">
            <v>전자변(10KG)</v>
          </cell>
          <cell r="B246" t="str">
            <v>D80</v>
          </cell>
          <cell r="C246" t="str">
            <v>EA</v>
          </cell>
          <cell r="D246" t="str">
            <v>1</v>
          </cell>
          <cell r="E246">
            <v>0</v>
          </cell>
          <cell r="F246">
            <v>0</v>
          </cell>
          <cell r="G246">
            <v>19691</v>
          </cell>
        </row>
        <row r="247">
          <cell r="A247" t="str">
            <v>전자변(10KG)</v>
          </cell>
          <cell r="B247" t="str">
            <v>D20</v>
          </cell>
          <cell r="C247" t="str">
            <v>EA</v>
          </cell>
          <cell r="D247" t="str">
            <v>2</v>
          </cell>
          <cell r="E247">
            <v>0</v>
          </cell>
          <cell r="F247">
            <v>0</v>
          </cell>
          <cell r="G247">
            <v>5513</v>
          </cell>
        </row>
        <row r="248">
          <cell r="A248" t="str">
            <v>안전변(10KG)SARCO</v>
          </cell>
          <cell r="B248" t="str">
            <v>SV3,D25</v>
          </cell>
          <cell r="C248" t="str">
            <v>EA</v>
          </cell>
          <cell r="D248" t="str">
            <v>1</v>
          </cell>
          <cell r="E248">
            <v>442000</v>
          </cell>
          <cell r="F248">
            <v>442000</v>
          </cell>
          <cell r="G248">
            <v>5513</v>
          </cell>
        </row>
        <row r="249">
          <cell r="A249" t="str">
            <v>압력계</v>
          </cell>
          <cell r="C249" t="str">
            <v>EA</v>
          </cell>
          <cell r="D249" t="str">
            <v>14</v>
          </cell>
          <cell r="E249">
            <v>10500</v>
          </cell>
          <cell r="F249">
            <v>147000</v>
          </cell>
          <cell r="G249">
            <v>5513</v>
          </cell>
        </row>
        <row r="250">
          <cell r="A250" t="str">
            <v>온도계</v>
          </cell>
          <cell r="B250" t="str">
            <v>L형</v>
          </cell>
          <cell r="C250" t="str">
            <v>EA</v>
          </cell>
          <cell r="D250" t="str">
            <v>20</v>
          </cell>
          <cell r="E250">
            <v>6500</v>
          </cell>
          <cell r="F250">
            <v>130000</v>
          </cell>
          <cell r="G250">
            <v>5513</v>
          </cell>
        </row>
        <row r="251">
          <cell r="A251" t="str">
            <v>찬넬</v>
          </cell>
          <cell r="B251" t="str">
            <v>75*40*5T</v>
          </cell>
          <cell r="C251" t="str">
            <v>KG</v>
          </cell>
          <cell r="D251" t="str">
            <v>208</v>
          </cell>
          <cell r="E251">
            <v>470</v>
          </cell>
          <cell r="F251">
            <v>97760</v>
          </cell>
          <cell r="G251">
            <v>0</v>
          </cell>
        </row>
        <row r="252">
          <cell r="A252" t="str">
            <v>찬넬</v>
          </cell>
          <cell r="B252" t="str">
            <v>150*75*6T</v>
          </cell>
          <cell r="C252" t="str">
            <v>KG</v>
          </cell>
          <cell r="D252" t="str">
            <v>1507</v>
          </cell>
          <cell r="E252">
            <v>470</v>
          </cell>
          <cell r="F252">
            <v>708290</v>
          </cell>
          <cell r="G252">
            <v>0</v>
          </cell>
        </row>
        <row r="253">
          <cell r="A253" t="str">
            <v>인써트플레이트</v>
          </cell>
          <cell r="B253" t="str">
            <v>200*200*9T</v>
          </cell>
          <cell r="C253" t="str">
            <v>EA</v>
          </cell>
          <cell r="D253" t="str">
            <v>36</v>
          </cell>
          <cell r="E253">
            <v>3315</v>
          </cell>
          <cell r="F253">
            <v>119340</v>
          </cell>
          <cell r="G253">
            <v>0</v>
          </cell>
        </row>
        <row r="254">
          <cell r="A254" t="str">
            <v>잡철물제작설치</v>
          </cell>
          <cell r="B254" t="str">
            <v>복잡</v>
          </cell>
          <cell r="C254" t="str">
            <v>TON</v>
          </cell>
          <cell r="D254" t="str">
            <v>1.715</v>
          </cell>
          <cell r="E254">
            <v>82143</v>
          </cell>
          <cell r="F254">
            <v>140875</v>
          </cell>
          <cell r="G254">
            <v>3753066</v>
          </cell>
        </row>
        <row r="255">
          <cell r="A255" t="str">
            <v>녹막이페인트칠</v>
          </cell>
          <cell r="B255" t="str">
            <v>2회칠</v>
          </cell>
          <cell r="C255" t="str">
            <v>M2</v>
          </cell>
          <cell r="D255" t="str">
            <v>55</v>
          </cell>
          <cell r="E255">
            <v>850</v>
          </cell>
          <cell r="F255">
            <v>46750</v>
          </cell>
          <cell r="G255">
            <v>2376</v>
          </cell>
        </row>
        <row r="256">
          <cell r="A256" t="str">
            <v>조합페인트칠(철재면)</v>
          </cell>
          <cell r="B256" t="str">
            <v>2회칠</v>
          </cell>
          <cell r="C256" t="str">
            <v>M2</v>
          </cell>
          <cell r="D256" t="str">
            <v>87</v>
          </cell>
          <cell r="E256">
            <v>1092</v>
          </cell>
          <cell r="F256">
            <v>95004</v>
          </cell>
          <cell r="G256">
            <v>3644</v>
          </cell>
        </row>
        <row r="257">
          <cell r="A257" t="str">
            <v>백관(KSD3507)</v>
          </cell>
          <cell r="B257" t="str">
            <v>D200</v>
          </cell>
          <cell r="C257" t="str">
            <v>M</v>
          </cell>
          <cell r="D257" t="str">
            <v>43</v>
          </cell>
          <cell r="E257">
            <v>19106</v>
          </cell>
          <cell r="F257">
            <v>821558</v>
          </cell>
          <cell r="G257">
            <v>89935</v>
          </cell>
        </row>
        <row r="258">
          <cell r="A258" t="str">
            <v>백엘보(용접)</v>
          </cell>
          <cell r="B258" t="str">
            <v>D200</v>
          </cell>
          <cell r="C258" t="str">
            <v>EA</v>
          </cell>
          <cell r="D258" t="str">
            <v>12</v>
          </cell>
          <cell r="E258">
            <v>19654</v>
          </cell>
          <cell r="F258">
            <v>235848</v>
          </cell>
          <cell r="G258">
            <v>0</v>
          </cell>
        </row>
        <row r="259">
          <cell r="A259" t="str">
            <v>백레듀샤(용접)</v>
          </cell>
          <cell r="B259" t="str">
            <v>D200</v>
          </cell>
          <cell r="C259" t="str">
            <v>EA</v>
          </cell>
          <cell r="D259" t="str">
            <v>4</v>
          </cell>
          <cell r="E259">
            <v>12276</v>
          </cell>
          <cell r="F259">
            <v>49104</v>
          </cell>
          <cell r="G259">
            <v>0</v>
          </cell>
        </row>
        <row r="260">
          <cell r="A260" t="str">
            <v>주철첵크밸브(스윙식)(10K)</v>
          </cell>
          <cell r="B260" t="str">
            <v>D200</v>
          </cell>
          <cell r="C260" t="str">
            <v>EA</v>
          </cell>
          <cell r="D260" t="str">
            <v>2</v>
          </cell>
          <cell r="E260">
            <v>126500</v>
          </cell>
          <cell r="F260">
            <v>253000</v>
          </cell>
          <cell r="G260">
            <v>94726</v>
          </cell>
        </row>
        <row r="261">
          <cell r="A261" t="str">
            <v>버터프라이밸브(키스톤기아)(10K)</v>
          </cell>
          <cell r="B261" t="str">
            <v>D200</v>
          </cell>
          <cell r="C261" t="str">
            <v>EA</v>
          </cell>
          <cell r="D261" t="str">
            <v>4</v>
          </cell>
          <cell r="E261">
            <v>198500</v>
          </cell>
          <cell r="F261">
            <v>794000</v>
          </cell>
          <cell r="G261">
            <v>94726</v>
          </cell>
        </row>
        <row r="262">
          <cell r="A262" t="str">
            <v>주철스트레이너(10KG 신우)</v>
          </cell>
          <cell r="B262" t="str">
            <v>D200</v>
          </cell>
          <cell r="C262" t="str">
            <v>EA</v>
          </cell>
          <cell r="D262" t="str">
            <v>2</v>
          </cell>
          <cell r="E262">
            <v>224000</v>
          </cell>
          <cell r="F262">
            <v>448000</v>
          </cell>
          <cell r="G262">
            <v>94726</v>
          </cell>
        </row>
        <row r="263">
          <cell r="A263" t="str">
            <v>FLEX-JOINT(벨로즈)(10KG)</v>
          </cell>
          <cell r="B263" t="str">
            <v>D200</v>
          </cell>
          <cell r="C263" t="str">
            <v>EA</v>
          </cell>
          <cell r="D263" t="str">
            <v>2</v>
          </cell>
          <cell r="E263">
            <v>100000</v>
          </cell>
          <cell r="F263">
            <v>200000</v>
          </cell>
          <cell r="G263">
            <v>94726</v>
          </cell>
        </row>
        <row r="264">
          <cell r="A264" t="str">
            <v>용접합후렌지(10KG)</v>
          </cell>
          <cell r="B264" t="str">
            <v>D200</v>
          </cell>
          <cell r="C264" t="str">
            <v>개소</v>
          </cell>
          <cell r="D264" t="str">
            <v>20</v>
          </cell>
          <cell r="E264">
            <v>15141</v>
          </cell>
          <cell r="F264">
            <v>302820</v>
          </cell>
        </row>
        <row r="265">
          <cell r="A265" t="str">
            <v>용접합후렌지(10KG)</v>
          </cell>
          <cell r="B265" t="str">
            <v>D150</v>
          </cell>
          <cell r="C265" t="str">
            <v>개소</v>
          </cell>
          <cell r="D265" t="str">
            <v>2</v>
          </cell>
          <cell r="E265">
            <v>11380</v>
          </cell>
          <cell r="F265">
            <v>22760</v>
          </cell>
        </row>
        <row r="266">
          <cell r="A266" t="str">
            <v>용접합후렌지(10KG)</v>
          </cell>
          <cell r="B266" t="str">
            <v>D125</v>
          </cell>
          <cell r="C266" t="str">
            <v>개소</v>
          </cell>
          <cell r="D266" t="str">
            <v>2</v>
          </cell>
          <cell r="E266">
            <v>8817</v>
          </cell>
          <cell r="F266">
            <v>17634</v>
          </cell>
        </row>
        <row r="267">
          <cell r="A267" t="str">
            <v>강관용접</v>
          </cell>
          <cell r="B267" t="str">
            <v>D200</v>
          </cell>
          <cell r="C267" t="str">
            <v>개소</v>
          </cell>
          <cell r="D267" t="str">
            <v>40</v>
          </cell>
          <cell r="E267">
            <v>874</v>
          </cell>
          <cell r="F267">
            <v>34960</v>
          </cell>
        </row>
        <row r="268">
          <cell r="A268" t="str">
            <v>강관절단</v>
          </cell>
          <cell r="B268" t="str">
            <v>D200</v>
          </cell>
          <cell r="C268" t="str">
            <v>개소</v>
          </cell>
          <cell r="D268" t="str">
            <v>20</v>
          </cell>
          <cell r="E268">
            <v>252</v>
          </cell>
          <cell r="F268">
            <v>5040</v>
          </cell>
        </row>
        <row r="269">
          <cell r="A269" t="str">
            <v>파이프스리브</v>
          </cell>
          <cell r="B269" t="str">
            <v>D200</v>
          </cell>
          <cell r="C269" t="str">
            <v>개소</v>
          </cell>
          <cell r="D269" t="str">
            <v>4</v>
          </cell>
          <cell r="E269">
            <v>25645</v>
          </cell>
          <cell r="F269">
            <v>102580</v>
          </cell>
        </row>
        <row r="270">
          <cell r="A270" t="str">
            <v>잡재료비</v>
          </cell>
          <cell r="C270" t="str">
            <v>식</v>
          </cell>
          <cell r="D270" t="str">
            <v>1</v>
          </cell>
          <cell r="F270">
            <v>637304</v>
          </cell>
        </row>
        <row r="271">
          <cell r="A271" t="str">
            <v>공구손료</v>
          </cell>
          <cell r="B271" t="str">
            <v>노무비의 3 %</v>
          </cell>
          <cell r="C271" t="str">
            <v>식</v>
          </cell>
          <cell r="D271" t="str">
            <v>1</v>
          </cell>
          <cell r="F271">
            <v>0</v>
          </cell>
        </row>
        <row r="272">
          <cell r="A272" t="str">
            <v>소계</v>
          </cell>
          <cell r="F272">
            <v>21880783</v>
          </cell>
        </row>
        <row r="281">
          <cell r="A281" t="str">
            <v>4.공조배관공사</v>
          </cell>
        </row>
        <row r="282">
          <cell r="A282" t="str">
            <v>동관L-TYPE(KSD5301)</v>
          </cell>
          <cell r="B282" t="str">
            <v>D65</v>
          </cell>
          <cell r="C282" t="str">
            <v>M</v>
          </cell>
          <cell r="D282">
            <v>223</v>
          </cell>
          <cell r="E282">
            <v>11993</v>
          </cell>
          <cell r="F282">
            <v>2674439</v>
          </cell>
          <cell r="G282">
            <v>9846</v>
          </cell>
        </row>
        <row r="283">
          <cell r="A283" t="str">
            <v>동관L-TYPE(KSD5301)</v>
          </cell>
          <cell r="B283" t="str">
            <v>D50</v>
          </cell>
          <cell r="C283" t="str">
            <v>M</v>
          </cell>
          <cell r="D283">
            <v>100</v>
          </cell>
          <cell r="E283">
            <v>8483</v>
          </cell>
          <cell r="F283">
            <v>848300</v>
          </cell>
          <cell r="G283">
            <v>7714</v>
          </cell>
        </row>
        <row r="284">
          <cell r="A284" t="str">
            <v>동관L-TYPE(KSD5301)</v>
          </cell>
          <cell r="B284" t="str">
            <v>D40</v>
          </cell>
          <cell r="C284" t="str">
            <v>M</v>
          </cell>
          <cell r="D284">
            <v>74</v>
          </cell>
          <cell r="E284">
            <v>5525</v>
          </cell>
          <cell r="F284">
            <v>408850</v>
          </cell>
          <cell r="G284">
            <v>6192</v>
          </cell>
        </row>
        <row r="285">
          <cell r="A285" t="str">
            <v>동관L-TYPE(KSD5301)</v>
          </cell>
          <cell r="B285" t="str">
            <v>D32</v>
          </cell>
          <cell r="C285" t="str">
            <v>M</v>
          </cell>
          <cell r="D285">
            <v>356</v>
          </cell>
          <cell r="E285">
            <v>4290</v>
          </cell>
          <cell r="F285">
            <v>1527240</v>
          </cell>
          <cell r="G285">
            <v>5583</v>
          </cell>
        </row>
        <row r="286">
          <cell r="A286" t="str">
            <v>동관L-TYPE(KSD5301)</v>
          </cell>
          <cell r="B286" t="str">
            <v>D25</v>
          </cell>
          <cell r="C286" t="str">
            <v>M</v>
          </cell>
          <cell r="D286">
            <v>591</v>
          </cell>
          <cell r="E286">
            <v>3166</v>
          </cell>
          <cell r="F286">
            <v>1871106</v>
          </cell>
          <cell r="G286">
            <v>4466</v>
          </cell>
        </row>
        <row r="287">
          <cell r="A287" t="str">
            <v>동관L-TYPE(KSD5301)</v>
          </cell>
          <cell r="B287" t="str">
            <v>D20</v>
          </cell>
          <cell r="C287" t="str">
            <v>M</v>
          </cell>
          <cell r="D287">
            <v>389</v>
          </cell>
          <cell r="E287">
            <v>2194</v>
          </cell>
          <cell r="F287">
            <v>853466</v>
          </cell>
          <cell r="G287">
            <v>3654</v>
          </cell>
        </row>
        <row r="288">
          <cell r="A288" t="str">
            <v>동관L-TYPE(KSD5301)</v>
          </cell>
          <cell r="B288" t="str">
            <v>D15</v>
          </cell>
          <cell r="C288" t="str">
            <v>M</v>
          </cell>
          <cell r="D288">
            <v>1</v>
          </cell>
          <cell r="E288">
            <v>1385</v>
          </cell>
          <cell r="F288">
            <v>1385</v>
          </cell>
          <cell r="G288">
            <v>3146</v>
          </cell>
        </row>
        <row r="289">
          <cell r="A289" t="str">
            <v>관보온(매직테프)</v>
          </cell>
          <cell r="B289" t="str">
            <v>40T*D65</v>
          </cell>
          <cell r="C289" t="str">
            <v>M</v>
          </cell>
          <cell r="D289">
            <v>223</v>
          </cell>
          <cell r="E289">
            <v>3163</v>
          </cell>
          <cell r="F289">
            <v>705349</v>
          </cell>
          <cell r="G289">
            <v>7769</v>
          </cell>
        </row>
        <row r="290">
          <cell r="A290" t="str">
            <v>관보온(매직테프)</v>
          </cell>
          <cell r="B290" t="str">
            <v>40T*D50</v>
          </cell>
          <cell r="C290" t="str">
            <v>M</v>
          </cell>
          <cell r="D290">
            <v>100</v>
          </cell>
          <cell r="E290">
            <v>2764</v>
          </cell>
          <cell r="F290">
            <v>276400</v>
          </cell>
          <cell r="G290">
            <v>6574</v>
          </cell>
        </row>
        <row r="291">
          <cell r="A291" t="str">
            <v>관보온(매직테프)</v>
          </cell>
          <cell r="B291" t="str">
            <v>40T*D40</v>
          </cell>
          <cell r="C291" t="str">
            <v>M</v>
          </cell>
          <cell r="D291">
            <v>74</v>
          </cell>
          <cell r="E291">
            <v>2329</v>
          </cell>
          <cell r="F291">
            <v>172346</v>
          </cell>
          <cell r="G291">
            <v>6574</v>
          </cell>
        </row>
        <row r="292">
          <cell r="A292" t="str">
            <v>관보온(매직테프)</v>
          </cell>
          <cell r="B292" t="str">
            <v>40T*D32</v>
          </cell>
          <cell r="C292" t="str">
            <v>M</v>
          </cell>
          <cell r="D292">
            <v>356</v>
          </cell>
          <cell r="E292">
            <v>2115</v>
          </cell>
          <cell r="F292">
            <v>752940</v>
          </cell>
          <cell r="G292">
            <v>5977</v>
          </cell>
        </row>
        <row r="293">
          <cell r="A293" t="str">
            <v>관보온(매직테프)</v>
          </cell>
          <cell r="B293" t="str">
            <v>40T*D25</v>
          </cell>
          <cell r="C293" t="str">
            <v>M</v>
          </cell>
          <cell r="D293">
            <v>591</v>
          </cell>
          <cell r="E293">
            <v>1929</v>
          </cell>
          <cell r="F293">
            <v>1140039</v>
          </cell>
          <cell r="G293">
            <v>5378</v>
          </cell>
        </row>
        <row r="294">
          <cell r="A294" t="str">
            <v>관보온(매직테프)</v>
          </cell>
          <cell r="B294" t="str">
            <v>40T*D20</v>
          </cell>
          <cell r="C294" t="str">
            <v>M</v>
          </cell>
          <cell r="D294">
            <v>389</v>
          </cell>
          <cell r="E294">
            <v>1763</v>
          </cell>
          <cell r="F294">
            <v>685807</v>
          </cell>
          <cell r="G294">
            <v>4781</v>
          </cell>
        </row>
        <row r="295">
          <cell r="A295" t="str">
            <v>관보온(매직테프)</v>
          </cell>
          <cell r="B295" t="str">
            <v>40T*D15</v>
          </cell>
          <cell r="C295" t="str">
            <v>M</v>
          </cell>
          <cell r="D295">
            <v>1</v>
          </cell>
          <cell r="E295">
            <v>1741</v>
          </cell>
          <cell r="F295">
            <v>1741</v>
          </cell>
          <cell r="G295">
            <v>4183</v>
          </cell>
        </row>
        <row r="296">
          <cell r="A296" t="str">
            <v>동엘보</v>
          </cell>
          <cell r="B296" t="str">
            <v>D65</v>
          </cell>
          <cell r="C296" t="str">
            <v>EA</v>
          </cell>
          <cell r="D296" t="str">
            <v>8</v>
          </cell>
          <cell r="E296">
            <v>3435</v>
          </cell>
          <cell r="F296">
            <v>27480</v>
          </cell>
        </row>
        <row r="297">
          <cell r="A297" t="str">
            <v>동엘보</v>
          </cell>
          <cell r="B297" t="str">
            <v>D50</v>
          </cell>
          <cell r="C297" t="str">
            <v>EA</v>
          </cell>
          <cell r="D297" t="str">
            <v>4</v>
          </cell>
          <cell r="E297">
            <v>1904</v>
          </cell>
          <cell r="F297">
            <v>7616</v>
          </cell>
        </row>
        <row r="298">
          <cell r="A298" t="str">
            <v>동엘보</v>
          </cell>
          <cell r="B298" t="str">
            <v>D40</v>
          </cell>
          <cell r="C298" t="str">
            <v>EA</v>
          </cell>
          <cell r="D298" t="str">
            <v>4</v>
          </cell>
          <cell r="E298">
            <v>852</v>
          </cell>
          <cell r="F298">
            <v>3408</v>
          </cell>
        </row>
        <row r="299">
          <cell r="A299" t="str">
            <v>동엘보</v>
          </cell>
          <cell r="B299" t="str">
            <v>D32</v>
          </cell>
          <cell r="C299" t="str">
            <v>EA</v>
          </cell>
          <cell r="D299" t="str">
            <v>18</v>
          </cell>
          <cell r="E299">
            <v>562</v>
          </cell>
          <cell r="F299">
            <v>10116</v>
          </cell>
        </row>
        <row r="300">
          <cell r="A300" t="str">
            <v>동엘보</v>
          </cell>
          <cell r="B300" t="str">
            <v>D25</v>
          </cell>
          <cell r="C300" t="str">
            <v>EA</v>
          </cell>
          <cell r="D300" t="str">
            <v>41</v>
          </cell>
          <cell r="E300">
            <v>366</v>
          </cell>
          <cell r="F300">
            <v>15006</v>
          </cell>
        </row>
        <row r="301">
          <cell r="A301" t="str">
            <v>동엘보</v>
          </cell>
          <cell r="B301" t="str">
            <v>D20</v>
          </cell>
          <cell r="C301" t="str">
            <v>EA</v>
          </cell>
          <cell r="D301" t="str">
            <v>336</v>
          </cell>
          <cell r="E301">
            <v>211</v>
          </cell>
          <cell r="F301">
            <v>70896</v>
          </cell>
        </row>
        <row r="302">
          <cell r="A302" t="str">
            <v>동티이</v>
          </cell>
          <cell r="B302" t="str">
            <v>D65</v>
          </cell>
          <cell r="C302" t="str">
            <v>EA</v>
          </cell>
          <cell r="D302" t="str">
            <v>8</v>
          </cell>
          <cell r="E302">
            <v>3867</v>
          </cell>
          <cell r="F302">
            <v>30936</v>
          </cell>
        </row>
        <row r="303">
          <cell r="A303" t="str">
            <v>동티이</v>
          </cell>
          <cell r="B303" t="str">
            <v>D50</v>
          </cell>
          <cell r="C303" t="str">
            <v>EA</v>
          </cell>
          <cell r="D303" t="str">
            <v>8</v>
          </cell>
          <cell r="E303">
            <v>2364</v>
          </cell>
          <cell r="F303">
            <v>18912</v>
          </cell>
        </row>
        <row r="304">
          <cell r="A304" t="str">
            <v>동티이</v>
          </cell>
          <cell r="B304" t="str">
            <v>D40</v>
          </cell>
          <cell r="C304" t="str">
            <v>EA</v>
          </cell>
          <cell r="D304" t="str">
            <v>8</v>
          </cell>
          <cell r="E304">
            <v>1298</v>
          </cell>
          <cell r="F304">
            <v>10384</v>
          </cell>
        </row>
        <row r="305">
          <cell r="A305" t="str">
            <v>동티이</v>
          </cell>
          <cell r="B305" t="str">
            <v>D32</v>
          </cell>
          <cell r="C305" t="str">
            <v>EA</v>
          </cell>
          <cell r="D305" t="str">
            <v>20</v>
          </cell>
          <cell r="E305">
            <v>871</v>
          </cell>
          <cell r="F305">
            <v>17420</v>
          </cell>
        </row>
        <row r="306">
          <cell r="A306" t="str">
            <v>동티이</v>
          </cell>
          <cell r="B306" t="str">
            <v>D25</v>
          </cell>
          <cell r="C306" t="str">
            <v>EA</v>
          </cell>
          <cell r="D306" t="str">
            <v>54</v>
          </cell>
          <cell r="E306">
            <v>512</v>
          </cell>
          <cell r="F306">
            <v>27648</v>
          </cell>
        </row>
        <row r="307">
          <cell r="A307" t="str">
            <v>동레듀샤</v>
          </cell>
          <cell r="B307" t="str">
            <v>D65</v>
          </cell>
          <cell r="C307" t="str">
            <v>EA</v>
          </cell>
          <cell r="D307" t="str">
            <v>2</v>
          </cell>
          <cell r="E307">
            <v>1126</v>
          </cell>
          <cell r="F307">
            <v>2252</v>
          </cell>
        </row>
        <row r="308">
          <cell r="A308" t="str">
            <v>동레듀샤</v>
          </cell>
          <cell r="B308" t="str">
            <v>D50</v>
          </cell>
          <cell r="C308" t="str">
            <v>EA</v>
          </cell>
          <cell r="D308" t="str">
            <v>3</v>
          </cell>
          <cell r="E308">
            <v>1105</v>
          </cell>
          <cell r="F308">
            <v>3315</v>
          </cell>
        </row>
        <row r="309">
          <cell r="A309" t="str">
            <v>동레듀샤</v>
          </cell>
          <cell r="B309" t="str">
            <v>D40</v>
          </cell>
          <cell r="C309" t="str">
            <v>EA</v>
          </cell>
          <cell r="D309" t="str">
            <v>3</v>
          </cell>
          <cell r="E309">
            <v>461</v>
          </cell>
          <cell r="F309">
            <v>1383</v>
          </cell>
        </row>
        <row r="310">
          <cell r="A310" t="str">
            <v>동레듀샤</v>
          </cell>
          <cell r="B310" t="str">
            <v>D32</v>
          </cell>
          <cell r="C310" t="str">
            <v>EA</v>
          </cell>
          <cell r="D310" t="str">
            <v>8</v>
          </cell>
          <cell r="E310">
            <v>268</v>
          </cell>
          <cell r="F310">
            <v>2144</v>
          </cell>
        </row>
        <row r="311">
          <cell r="A311" t="str">
            <v>동레듀샤</v>
          </cell>
          <cell r="B311" t="str">
            <v>D25</v>
          </cell>
          <cell r="C311" t="str">
            <v>EA</v>
          </cell>
          <cell r="D311" t="str">
            <v>4</v>
          </cell>
          <cell r="E311">
            <v>196</v>
          </cell>
          <cell r="F311">
            <v>784</v>
          </cell>
        </row>
        <row r="312">
          <cell r="A312" t="str">
            <v>동소켓</v>
          </cell>
          <cell r="B312" t="str">
            <v>D65</v>
          </cell>
          <cell r="C312" t="str">
            <v>EA</v>
          </cell>
          <cell r="D312" t="str">
            <v>26</v>
          </cell>
          <cell r="E312">
            <v>1126</v>
          </cell>
          <cell r="F312">
            <v>29276</v>
          </cell>
        </row>
        <row r="313">
          <cell r="A313" t="str">
            <v>동소켓</v>
          </cell>
          <cell r="B313" t="str">
            <v>D50</v>
          </cell>
          <cell r="C313" t="str">
            <v>EA</v>
          </cell>
          <cell r="D313" t="str">
            <v>10</v>
          </cell>
          <cell r="E313">
            <v>504</v>
          </cell>
          <cell r="F313">
            <v>5040</v>
          </cell>
        </row>
        <row r="314">
          <cell r="A314" t="str">
            <v>동소켓</v>
          </cell>
          <cell r="B314" t="str">
            <v>D40</v>
          </cell>
          <cell r="C314" t="str">
            <v>EA</v>
          </cell>
          <cell r="D314" t="str">
            <v>4</v>
          </cell>
          <cell r="E314">
            <v>282</v>
          </cell>
          <cell r="F314">
            <v>1128</v>
          </cell>
        </row>
        <row r="315">
          <cell r="A315" t="str">
            <v>동소켓</v>
          </cell>
          <cell r="B315" t="str">
            <v>D32</v>
          </cell>
          <cell r="C315" t="str">
            <v>EA</v>
          </cell>
          <cell r="D315" t="str">
            <v>36</v>
          </cell>
          <cell r="E315">
            <v>196</v>
          </cell>
          <cell r="F315">
            <v>7056</v>
          </cell>
        </row>
        <row r="316">
          <cell r="A316" t="str">
            <v>동소켓</v>
          </cell>
          <cell r="B316" t="str">
            <v>D25</v>
          </cell>
          <cell r="C316" t="str">
            <v>EA</v>
          </cell>
          <cell r="D316" t="str">
            <v>59</v>
          </cell>
          <cell r="E316">
            <v>154</v>
          </cell>
          <cell r="F316">
            <v>9086</v>
          </cell>
        </row>
        <row r="317">
          <cell r="A317" t="str">
            <v>동아답타(C*M)</v>
          </cell>
          <cell r="B317" t="str">
            <v>D40</v>
          </cell>
          <cell r="C317" t="str">
            <v>EA</v>
          </cell>
          <cell r="D317" t="str">
            <v>6</v>
          </cell>
          <cell r="E317">
            <v>2094</v>
          </cell>
          <cell r="F317">
            <v>12564</v>
          </cell>
        </row>
        <row r="318">
          <cell r="A318" t="str">
            <v>동아답타(C*M)</v>
          </cell>
          <cell r="B318" t="str">
            <v>D25</v>
          </cell>
          <cell r="C318" t="str">
            <v>EA</v>
          </cell>
          <cell r="D318" t="str">
            <v>6</v>
          </cell>
          <cell r="E318">
            <v>950</v>
          </cell>
          <cell r="F318">
            <v>5700</v>
          </cell>
        </row>
        <row r="319">
          <cell r="A319" t="str">
            <v>동아답타(C*M)</v>
          </cell>
          <cell r="B319" t="str">
            <v>D20</v>
          </cell>
          <cell r="C319" t="str">
            <v>EA</v>
          </cell>
          <cell r="D319" t="str">
            <v>84</v>
          </cell>
          <cell r="E319">
            <v>522</v>
          </cell>
          <cell r="F319">
            <v>43848</v>
          </cell>
        </row>
        <row r="320">
          <cell r="A320" t="str">
            <v>동아답타(C*M)</v>
          </cell>
          <cell r="B320" t="str">
            <v>D15</v>
          </cell>
          <cell r="C320" t="str">
            <v>EA</v>
          </cell>
          <cell r="D320" t="str">
            <v>2</v>
          </cell>
          <cell r="E320">
            <v>249</v>
          </cell>
          <cell r="F320">
            <v>498</v>
          </cell>
        </row>
        <row r="321">
          <cell r="A321" t="str">
            <v>동유니온(C*M)</v>
          </cell>
          <cell r="B321" t="str">
            <v>D40</v>
          </cell>
          <cell r="C321" t="str">
            <v>EA</v>
          </cell>
          <cell r="D321" t="str">
            <v>8</v>
          </cell>
          <cell r="E321">
            <v>6297</v>
          </cell>
          <cell r="F321">
            <v>50376</v>
          </cell>
        </row>
        <row r="322">
          <cell r="A322" t="str">
            <v>동유니온(C*M)</v>
          </cell>
          <cell r="B322" t="str">
            <v>D25</v>
          </cell>
          <cell r="C322" t="str">
            <v>EA</v>
          </cell>
          <cell r="D322" t="str">
            <v>4</v>
          </cell>
          <cell r="E322">
            <v>2902</v>
          </cell>
          <cell r="F322">
            <v>11608</v>
          </cell>
        </row>
        <row r="323">
          <cell r="A323" t="str">
            <v>동캡</v>
          </cell>
          <cell r="B323" t="str">
            <v>D25</v>
          </cell>
          <cell r="C323" t="str">
            <v>EA</v>
          </cell>
          <cell r="D323" t="str">
            <v>15</v>
          </cell>
          <cell r="E323">
            <v>183</v>
          </cell>
          <cell r="F323">
            <v>2745</v>
          </cell>
        </row>
        <row r="324">
          <cell r="A324" t="str">
            <v>동니플(P.T)</v>
          </cell>
          <cell r="B324" t="str">
            <v>D40</v>
          </cell>
          <cell r="C324" t="str">
            <v>EA</v>
          </cell>
          <cell r="D324" t="str">
            <v>4</v>
          </cell>
          <cell r="E324">
            <v>2268</v>
          </cell>
          <cell r="F324">
            <v>9072</v>
          </cell>
        </row>
        <row r="325">
          <cell r="A325" t="str">
            <v>동니플(P.T)</v>
          </cell>
          <cell r="B325" t="str">
            <v>D25</v>
          </cell>
          <cell r="C325" t="str">
            <v>EA</v>
          </cell>
          <cell r="D325" t="str">
            <v>2</v>
          </cell>
          <cell r="E325">
            <v>1015</v>
          </cell>
          <cell r="F325">
            <v>2030</v>
          </cell>
        </row>
        <row r="326">
          <cell r="A326" t="str">
            <v>동니플(P.T)</v>
          </cell>
          <cell r="B326" t="str">
            <v>D15</v>
          </cell>
          <cell r="C326" t="str">
            <v>EA</v>
          </cell>
          <cell r="D326" t="str">
            <v>2</v>
          </cell>
          <cell r="E326">
            <v>307</v>
          </cell>
          <cell r="F326">
            <v>614</v>
          </cell>
        </row>
        <row r="327">
          <cell r="A327" t="str">
            <v>청동글로브밸브(10KG)</v>
          </cell>
          <cell r="B327" t="str">
            <v>D40</v>
          </cell>
          <cell r="C327" t="str">
            <v>EA</v>
          </cell>
          <cell r="D327" t="str">
            <v>1</v>
          </cell>
          <cell r="E327">
            <v>11311</v>
          </cell>
          <cell r="F327">
            <v>11311</v>
          </cell>
          <cell r="G327">
            <v>4241</v>
          </cell>
        </row>
        <row r="328">
          <cell r="A328" t="str">
            <v>황동볼밸브(10KG)</v>
          </cell>
          <cell r="B328" t="str">
            <v>D40</v>
          </cell>
          <cell r="C328" t="str">
            <v>EA</v>
          </cell>
          <cell r="D328" t="str">
            <v>8</v>
          </cell>
          <cell r="E328">
            <v>5625</v>
          </cell>
          <cell r="F328">
            <v>45000</v>
          </cell>
          <cell r="G328">
            <v>4241</v>
          </cell>
        </row>
        <row r="329">
          <cell r="A329" t="str">
            <v>황동볼밸브(10KG)</v>
          </cell>
          <cell r="B329" t="str">
            <v>D25</v>
          </cell>
          <cell r="C329" t="str">
            <v>EA</v>
          </cell>
          <cell r="D329" t="str">
            <v>4</v>
          </cell>
          <cell r="E329">
            <v>2790</v>
          </cell>
          <cell r="F329">
            <v>11160</v>
          </cell>
          <cell r="G329">
            <v>4241</v>
          </cell>
        </row>
        <row r="330">
          <cell r="A330" t="str">
            <v>황동볼밸브(10KG)</v>
          </cell>
          <cell r="B330" t="str">
            <v>D20</v>
          </cell>
          <cell r="C330" t="str">
            <v>EA</v>
          </cell>
          <cell r="D330" t="str">
            <v>84</v>
          </cell>
          <cell r="E330">
            <v>1575</v>
          </cell>
          <cell r="F330">
            <v>132300</v>
          </cell>
          <cell r="G330">
            <v>4241</v>
          </cell>
        </row>
        <row r="331">
          <cell r="A331" t="str">
            <v>황동볼밸브(10KG)</v>
          </cell>
          <cell r="B331" t="str">
            <v>D15</v>
          </cell>
          <cell r="C331" t="str">
            <v>EA</v>
          </cell>
          <cell r="D331" t="str">
            <v>2</v>
          </cell>
          <cell r="E331">
            <v>1215</v>
          </cell>
          <cell r="F331">
            <v>2430</v>
          </cell>
          <cell r="G331">
            <v>4241</v>
          </cell>
        </row>
        <row r="332">
          <cell r="A332" t="str">
            <v>주철스트레이너(10KG 신우)</v>
          </cell>
          <cell r="B332" t="str">
            <v>D40</v>
          </cell>
          <cell r="C332" t="str">
            <v>EA</v>
          </cell>
          <cell r="D332" t="str">
            <v>2</v>
          </cell>
          <cell r="E332">
            <v>11900</v>
          </cell>
          <cell r="F332">
            <v>23800</v>
          </cell>
          <cell r="G332">
            <v>4241</v>
          </cell>
        </row>
        <row r="333">
          <cell r="A333" t="str">
            <v>주철스트레이너(10KG 신우)</v>
          </cell>
          <cell r="B333" t="str">
            <v>D15</v>
          </cell>
          <cell r="C333" t="str">
            <v>EA</v>
          </cell>
          <cell r="D333" t="str">
            <v>2</v>
          </cell>
          <cell r="E333">
            <v>3290</v>
          </cell>
          <cell r="F333">
            <v>6580</v>
          </cell>
          <cell r="G333">
            <v>4241</v>
          </cell>
        </row>
        <row r="334">
          <cell r="A334" t="str">
            <v>절연행가</v>
          </cell>
          <cell r="B334" t="str">
            <v>D32</v>
          </cell>
          <cell r="C334" t="str">
            <v>개소</v>
          </cell>
          <cell r="D334" t="str">
            <v>8</v>
          </cell>
          <cell r="E334">
            <v>822</v>
          </cell>
          <cell r="F334">
            <v>6576</v>
          </cell>
        </row>
        <row r="335">
          <cell r="A335" t="str">
            <v>절연행가</v>
          </cell>
          <cell r="B335" t="str">
            <v>D25</v>
          </cell>
          <cell r="C335" t="str">
            <v>개소</v>
          </cell>
          <cell r="D335" t="str">
            <v>77</v>
          </cell>
          <cell r="E335">
            <v>759</v>
          </cell>
          <cell r="F335">
            <v>58443</v>
          </cell>
        </row>
        <row r="336">
          <cell r="A336" t="str">
            <v>절연행가</v>
          </cell>
          <cell r="B336" t="str">
            <v>D20</v>
          </cell>
          <cell r="C336" t="str">
            <v>개소</v>
          </cell>
          <cell r="D336" t="str">
            <v>54</v>
          </cell>
          <cell r="E336">
            <v>724</v>
          </cell>
          <cell r="F336">
            <v>39096</v>
          </cell>
        </row>
        <row r="337">
          <cell r="A337" t="str">
            <v>파이프스리브</v>
          </cell>
          <cell r="B337" t="str">
            <v>D150</v>
          </cell>
          <cell r="C337" t="str">
            <v>개소</v>
          </cell>
          <cell r="D337" t="str">
            <v>32</v>
          </cell>
          <cell r="E337">
            <v>19553</v>
          </cell>
          <cell r="F337">
            <v>625696</v>
          </cell>
        </row>
        <row r="338">
          <cell r="A338" t="str">
            <v>앙카슈(절연)</v>
          </cell>
          <cell r="B338" t="str">
            <v>D65</v>
          </cell>
          <cell r="C338" t="str">
            <v>SET</v>
          </cell>
          <cell r="D338" t="str">
            <v>6</v>
          </cell>
          <cell r="E338">
            <v>10850</v>
          </cell>
          <cell r="F338">
            <v>65100</v>
          </cell>
        </row>
        <row r="339">
          <cell r="A339" t="str">
            <v>앙카슈(절연)</v>
          </cell>
          <cell r="B339" t="str">
            <v>D50</v>
          </cell>
          <cell r="C339" t="str">
            <v>SET</v>
          </cell>
          <cell r="D339" t="str">
            <v>3</v>
          </cell>
          <cell r="E339">
            <v>9030</v>
          </cell>
          <cell r="F339">
            <v>27090</v>
          </cell>
        </row>
        <row r="340">
          <cell r="A340" t="str">
            <v>앙카슈(절연)</v>
          </cell>
          <cell r="B340" t="str">
            <v>D40</v>
          </cell>
          <cell r="C340" t="str">
            <v>SET</v>
          </cell>
          <cell r="D340" t="str">
            <v>1</v>
          </cell>
          <cell r="E340">
            <v>7980</v>
          </cell>
          <cell r="F340">
            <v>7980</v>
          </cell>
        </row>
        <row r="341">
          <cell r="A341" t="str">
            <v>앙카슈(절연)</v>
          </cell>
          <cell r="B341" t="str">
            <v>D32</v>
          </cell>
          <cell r="C341" t="str">
            <v>SET</v>
          </cell>
          <cell r="D341" t="str">
            <v>2</v>
          </cell>
          <cell r="E341">
            <v>7350</v>
          </cell>
          <cell r="F341">
            <v>14700</v>
          </cell>
        </row>
        <row r="342">
          <cell r="A342" t="str">
            <v>앙카슈(절연)</v>
          </cell>
          <cell r="B342" t="str">
            <v>D25</v>
          </cell>
          <cell r="C342" t="str">
            <v>SET</v>
          </cell>
          <cell r="D342" t="str">
            <v>7</v>
          </cell>
          <cell r="E342">
            <v>7070</v>
          </cell>
          <cell r="F342">
            <v>49490</v>
          </cell>
        </row>
        <row r="343">
          <cell r="A343" t="str">
            <v>레스팅슈(절연)</v>
          </cell>
          <cell r="B343" t="str">
            <v>D65</v>
          </cell>
          <cell r="C343" t="str">
            <v>SET</v>
          </cell>
          <cell r="D343" t="str">
            <v>66</v>
          </cell>
          <cell r="E343">
            <v>5110</v>
          </cell>
          <cell r="F343">
            <v>337260</v>
          </cell>
        </row>
        <row r="344">
          <cell r="A344" t="str">
            <v>레스팅슈(절연)</v>
          </cell>
          <cell r="B344" t="str">
            <v>D50</v>
          </cell>
          <cell r="C344" t="str">
            <v>SET</v>
          </cell>
          <cell r="D344" t="str">
            <v>30</v>
          </cell>
          <cell r="E344">
            <v>4480</v>
          </cell>
          <cell r="F344">
            <v>134400</v>
          </cell>
        </row>
        <row r="345">
          <cell r="A345" t="str">
            <v>레스팅슈(절연)</v>
          </cell>
          <cell r="B345" t="str">
            <v>D40</v>
          </cell>
          <cell r="C345" t="str">
            <v>SET</v>
          </cell>
          <cell r="D345" t="str">
            <v>15</v>
          </cell>
          <cell r="E345">
            <v>4480</v>
          </cell>
          <cell r="F345">
            <v>67200</v>
          </cell>
        </row>
        <row r="346">
          <cell r="A346" t="str">
            <v>레스팅슈(절연)</v>
          </cell>
          <cell r="B346" t="str">
            <v>D32</v>
          </cell>
          <cell r="C346" t="str">
            <v>SET</v>
          </cell>
          <cell r="D346" t="str">
            <v>82</v>
          </cell>
          <cell r="E346">
            <v>3990</v>
          </cell>
          <cell r="F346">
            <v>327180</v>
          </cell>
        </row>
        <row r="347">
          <cell r="A347" t="str">
            <v>레스팅슈(절연)</v>
          </cell>
          <cell r="B347" t="str">
            <v>D25</v>
          </cell>
          <cell r="C347" t="str">
            <v>SET</v>
          </cell>
          <cell r="D347" t="str">
            <v>78</v>
          </cell>
          <cell r="E347">
            <v>3780</v>
          </cell>
          <cell r="F347">
            <v>294840</v>
          </cell>
        </row>
        <row r="348">
          <cell r="A348" t="str">
            <v>정유량밸브(10KG)</v>
          </cell>
          <cell r="B348" t="str">
            <v>D65</v>
          </cell>
          <cell r="C348" t="str">
            <v>EA</v>
          </cell>
          <cell r="D348" t="str">
            <v>1</v>
          </cell>
          <cell r="E348">
            <v>330000</v>
          </cell>
          <cell r="F348">
            <v>330000</v>
          </cell>
          <cell r="G348">
            <v>15147</v>
          </cell>
        </row>
        <row r="349">
          <cell r="A349" t="str">
            <v>정유량밸브(10KG)</v>
          </cell>
          <cell r="B349" t="str">
            <v>D40</v>
          </cell>
          <cell r="C349" t="str">
            <v>EA</v>
          </cell>
          <cell r="D349" t="str">
            <v>1</v>
          </cell>
          <cell r="E349">
            <v>114000</v>
          </cell>
          <cell r="F349">
            <v>114000</v>
          </cell>
          <cell r="G349">
            <v>4241</v>
          </cell>
        </row>
        <row r="350">
          <cell r="A350" t="str">
            <v>EXP-JOINT(동관복식)</v>
          </cell>
          <cell r="B350" t="str">
            <v>D65(10KG)</v>
          </cell>
          <cell r="C350" t="str">
            <v>EA</v>
          </cell>
          <cell r="D350" t="str">
            <v>1</v>
          </cell>
          <cell r="E350">
            <v>99450</v>
          </cell>
          <cell r="F350">
            <v>99450</v>
          </cell>
          <cell r="G350">
            <v>74150</v>
          </cell>
        </row>
        <row r="351">
          <cell r="A351" t="str">
            <v>EXP-JOINT(동관복식)</v>
          </cell>
          <cell r="B351" t="str">
            <v>D50(10KG)</v>
          </cell>
          <cell r="C351" t="str">
            <v>EA</v>
          </cell>
          <cell r="D351" t="str">
            <v>1</v>
          </cell>
          <cell r="E351">
            <v>78000</v>
          </cell>
          <cell r="F351">
            <v>78000</v>
          </cell>
          <cell r="G351">
            <v>63895</v>
          </cell>
        </row>
        <row r="352">
          <cell r="A352" t="str">
            <v>EXP-JOINT(동관복식)</v>
          </cell>
          <cell r="B352" t="str">
            <v>D40(10KG)</v>
          </cell>
          <cell r="C352" t="str">
            <v>EA</v>
          </cell>
          <cell r="D352" t="str">
            <v>1</v>
          </cell>
          <cell r="E352">
            <v>56550</v>
          </cell>
          <cell r="F352">
            <v>56550</v>
          </cell>
          <cell r="G352">
            <v>58768</v>
          </cell>
        </row>
        <row r="353">
          <cell r="A353" t="str">
            <v>EXP-JOINT(동관복식)</v>
          </cell>
          <cell r="B353" t="str">
            <v>D32(10KG)</v>
          </cell>
          <cell r="C353" t="str">
            <v>EA</v>
          </cell>
          <cell r="D353" t="str">
            <v>3</v>
          </cell>
          <cell r="E353">
            <v>50050</v>
          </cell>
          <cell r="F353">
            <v>150150</v>
          </cell>
          <cell r="G353">
            <v>49893</v>
          </cell>
        </row>
        <row r="354">
          <cell r="A354" t="str">
            <v>전자변(10KG)</v>
          </cell>
          <cell r="B354" t="str">
            <v>D40</v>
          </cell>
          <cell r="C354" t="str">
            <v>EA</v>
          </cell>
          <cell r="D354" t="str">
            <v>1</v>
          </cell>
          <cell r="E354">
            <v>480000</v>
          </cell>
          <cell r="F354">
            <v>480000</v>
          </cell>
          <cell r="G354">
            <v>4241</v>
          </cell>
        </row>
        <row r="355">
          <cell r="A355" t="str">
            <v>전자변(10KG)</v>
          </cell>
          <cell r="B355" t="str">
            <v>D25</v>
          </cell>
          <cell r="C355" t="str">
            <v>EA</v>
          </cell>
          <cell r="D355" t="str">
            <v>1</v>
          </cell>
          <cell r="E355">
            <v>432000</v>
          </cell>
          <cell r="F355">
            <v>432000</v>
          </cell>
          <cell r="G355">
            <v>4241</v>
          </cell>
        </row>
        <row r="356">
          <cell r="A356" t="str">
            <v>앵글</v>
          </cell>
          <cell r="B356" t="str">
            <v>50*50*6T</v>
          </cell>
          <cell r="C356" t="str">
            <v>KG</v>
          </cell>
          <cell r="D356" t="str">
            <v>2154</v>
          </cell>
          <cell r="E356">
            <v>410</v>
          </cell>
          <cell r="F356">
            <v>883140</v>
          </cell>
        </row>
        <row r="357">
          <cell r="A357" t="str">
            <v>찬넬</v>
          </cell>
          <cell r="B357" t="str">
            <v>100*50*5T</v>
          </cell>
          <cell r="C357" t="str">
            <v>KG</v>
          </cell>
          <cell r="D357" t="str">
            <v>150</v>
          </cell>
          <cell r="E357">
            <v>470</v>
          </cell>
          <cell r="F357">
            <v>70500</v>
          </cell>
        </row>
        <row r="358">
          <cell r="A358" t="str">
            <v>인써트플레이트</v>
          </cell>
          <cell r="B358" t="str">
            <v>200*200*9T</v>
          </cell>
          <cell r="C358" t="str">
            <v>EA</v>
          </cell>
          <cell r="D358" t="str">
            <v>258</v>
          </cell>
          <cell r="E358">
            <v>3315</v>
          </cell>
          <cell r="F358">
            <v>855270</v>
          </cell>
        </row>
        <row r="359">
          <cell r="A359" t="str">
            <v>잡철물제작설치</v>
          </cell>
          <cell r="B359" t="str">
            <v>복잡</v>
          </cell>
          <cell r="C359" t="str">
            <v>TON</v>
          </cell>
          <cell r="D359" t="str">
            <v>2.304</v>
          </cell>
          <cell r="E359">
            <v>82143</v>
          </cell>
          <cell r="F359">
            <v>189257</v>
          </cell>
          <cell r="G359">
            <v>2886974</v>
          </cell>
        </row>
        <row r="360">
          <cell r="A360" t="str">
            <v>녹막이페인트칠</v>
          </cell>
          <cell r="B360" t="str">
            <v>2회칠</v>
          </cell>
          <cell r="C360" t="str">
            <v>M2</v>
          </cell>
          <cell r="D360" t="str">
            <v>119</v>
          </cell>
          <cell r="E360">
            <v>850</v>
          </cell>
          <cell r="F360">
            <v>101150</v>
          </cell>
          <cell r="G360">
            <v>1828</v>
          </cell>
        </row>
        <row r="361">
          <cell r="A361" t="str">
            <v>조합페인트칠(철재면)</v>
          </cell>
          <cell r="B361" t="str">
            <v>2회칠</v>
          </cell>
          <cell r="C361" t="str">
            <v>M2</v>
          </cell>
          <cell r="D361" t="str">
            <v>149</v>
          </cell>
          <cell r="E361">
            <v>1092</v>
          </cell>
          <cell r="F361">
            <v>162708</v>
          </cell>
          <cell r="G361">
            <v>2803</v>
          </cell>
        </row>
        <row r="362">
          <cell r="A362" t="str">
            <v>알미늄방열기</v>
          </cell>
          <cell r="B362" t="str">
            <v>600*15S</v>
          </cell>
          <cell r="C362" t="str">
            <v>조</v>
          </cell>
          <cell r="D362" t="str">
            <v>4</v>
          </cell>
          <cell r="E362">
            <v>45000</v>
          </cell>
          <cell r="F362">
            <v>180000</v>
          </cell>
        </row>
        <row r="363">
          <cell r="A363" t="str">
            <v>전기방열기</v>
          </cell>
          <cell r="B363" t="str">
            <v>1.2KW 11S</v>
          </cell>
          <cell r="C363" t="str">
            <v>조</v>
          </cell>
          <cell r="D363" t="str">
            <v>5</v>
          </cell>
          <cell r="E363">
            <v>120000</v>
          </cell>
          <cell r="F363">
            <v>600000</v>
          </cell>
        </row>
        <row r="364">
          <cell r="A364" t="str">
            <v>전기방열기</v>
          </cell>
          <cell r="B364" t="str">
            <v>1.5KW</v>
          </cell>
          <cell r="C364" t="str">
            <v>조</v>
          </cell>
          <cell r="D364" t="str">
            <v>3</v>
          </cell>
          <cell r="E364">
            <v>130000</v>
          </cell>
          <cell r="F364">
            <v>390000</v>
          </cell>
        </row>
        <row r="365">
          <cell r="A365" t="str">
            <v>방열기앵글밸브(10KG)</v>
          </cell>
          <cell r="B365" t="str">
            <v>D20</v>
          </cell>
          <cell r="C365" t="str">
            <v>EA</v>
          </cell>
          <cell r="D365" t="str">
            <v>4</v>
          </cell>
          <cell r="E365">
            <v>4624</v>
          </cell>
          <cell r="F365">
            <v>18496</v>
          </cell>
        </row>
        <row r="366">
          <cell r="A366" t="str">
            <v>유니온밴드</v>
          </cell>
          <cell r="B366" t="str">
            <v>D20</v>
          </cell>
          <cell r="C366" t="str">
            <v>EA</v>
          </cell>
          <cell r="D366" t="str">
            <v>4</v>
          </cell>
          <cell r="E366">
            <v>2380</v>
          </cell>
          <cell r="F366">
            <v>9520</v>
          </cell>
        </row>
        <row r="367">
          <cell r="A367" t="str">
            <v>잡재료비</v>
          </cell>
          <cell r="C367" t="str">
            <v>식</v>
          </cell>
          <cell r="D367" t="str">
            <v>1</v>
          </cell>
          <cell r="F367">
            <v>595427</v>
          </cell>
        </row>
        <row r="368">
          <cell r="A368" t="str">
            <v>공구손료</v>
          </cell>
          <cell r="B368" t="str">
            <v>노무비의 3 %</v>
          </cell>
          <cell r="C368" t="str">
            <v>식</v>
          </cell>
          <cell r="D368" t="str">
            <v>1</v>
          </cell>
          <cell r="F368">
            <v>0</v>
          </cell>
        </row>
        <row r="369">
          <cell r="A369" t="str">
            <v>소계</v>
          </cell>
          <cell r="F369">
            <v>20442999</v>
          </cell>
        </row>
        <row r="381">
          <cell r="A381" t="str">
            <v>5.공조덕트설치공사</v>
          </cell>
        </row>
        <row r="382">
          <cell r="A382" t="str">
            <v>각형덕트제작설치(기계식)</v>
          </cell>
          <cell r="B382" t="str">
            <v>0.5T(#26)</v>
          </cell>
          <cell r="C382" t="str">
            <v>M2</v>
          </cell>
          <cell r="D382" t="str">
            <v>859</v>
          </cell>
          <cell r="E382">
            <v>8209</v>
          </cell>
          <cell r="F382">
            <v>7051531</v>
          </cell>
          <cell r="G382">
            <v>20623</v>
          </cell>
        </row>
        <row r="383">
          <cell r="A383" t="str">
            <v>각형덕트제작설치(기계식)</v>
          </cell>
          <cell r="B383" t="str">
            <v>0.6T(#24)</v>
          </cell>
          <cell r="C383" t="str">
            <v>M2</v>
          </cell>
          <cell r="D383" t="str">
            <v>440</v>
          </cell>
          <cell r="E383">
            <v>8331</v>
          </cell>
          <cell r="F383">
            <v>3665640</v>
          </cell>
          <cell r="G383">
            <v>21709</v>
          </cell>
        </row>
        <row r="384">
          <cell r="A384" t="str">
            <v>각형덕트제작설치(기계식)</v>
          </cell>
          <cell r="B384" t="str">
            <v>0.8T(#22)</v>
          </cell>
          <cell r="C384" t="str">
            <v>M2</v>
          </cell>
          <cell r="D384" t="str">
            <v>768</v>
          </cell>
          <cell r="E384">
            <v>9704</v>
          </cell>
          <cell r="F384">
            <v>7452672</v>
          </cell>
          <cell r="G384">
            <v>23336</v>
          </cell>
        </row>
        <row r="385">
          <cell r="A385" t="str">
            <v>각형덕트제작설치(기계식)</v>
          </cell>
          <cell r="B385" t="str">
            <v>1.0T(#20)</v>
          </cell>
          <cell r="C385" t="str">
            <v>M2</v>
          </cell>
          <cell r="D385" t="str">
            <v>455</v>
          </cell>
          <cell r="E385">
            <v>10696</v>
          </cell>
          <cell r="F385">
            <v>4866680</v>
          </cell>
          <cell r="G385">
            <v>27679</v>
          </cell>
        </row>
        <row r="386">
          <cell r="A386" t="str">
            <v>각형덕트제작설치(기계식)</v>
          </cell>
          <cell r="B386" t="str">
            <v>1.2T(#18)</v>
          </cell>
          <cell r="C386" t="str">
            <v>M2</v>
          </cell>
          <cell r="D386" t="str">
            <v>32</v>
          </cell>
          <cell r="E386">
            <v>12972</v>
          </cell>
          <cell r="F386">
            <v>415104</v>
          </cell>
          <cell r="G386">
            <v>31477</v>
          </cell>
        </row>
        <row r="387">
          <cell r="A387" t="str">
            <v>각형닥트보온(베파베리아)</v>
          </cell>
          <cell r="B387" t="str">
            <v>25T</v>
          </cell>
          <cell r="C387" t="str">
            <v>M2</v>
          </cell>
          <cell r="D387" t="str">
            <v>2230</v>
          </cell>
          <cell r="E387">
            <v>3033</v>
          </cell>
          <cell r="F387">
            <v>6763590</v>
          </cell>
          <cell r="G387">
            <v>31677</v>
          </cell>
        </row>
        <row r="388">
          <cell r="A388" t="str">
            <v>사각디퓨쟈</v>
          </cell>
          <cell r="B388" t="str">
            <v>ND200</v>
          </cell>
          <cell r="C388" t="str">
            <v>EA</v>
          </cell>
          <cell r="D388" t="str">
            <v>213</v>
          </cell>
          <cell r="E388">
            <v>13000</v>
          </cell>
          <cell r="F388">
            <v>2769000</v>
          </cell>
          <cell r="G388">
            <v>36885</v>
          </cell>
        </row>
        <row r="389">
          <cell r="A389" t="str">
            <v>사각디퓨쟈</v>
          </cell>
          <cell r="B389" t="str">
            <v>ND150</v>
          </cell>
          <cell r="C389" t="str">
            <v>EA</v>
          </cell>
          <cell r="D389" t="str">
            <v>35</v>
          </cell>
          <cell r="E389">
            <v>13000</v>
          </cell>
          <cell r="F389">
            <v>455000</v>
          </cell>
          <cell r="G389">
            <v>36885</v>
          </cell>
        </row>
        <row r="390">
          <cell r="A390" t="str">
            <v>소음챔버</v>
          </cell>
          <cell r="B390" t="str">
            <v>2100*3300*1150</v>
          </cell>
          <cell r="C390" t="str">
            <v>EA</v>
          </cell>
          <cell r="D390" t="str">
            <v>1</v>
          </cell>
          <cell r="E390">
            <v>2496600</v>
          </cell>
          <cell r="F390">
            <v>2496600</v>
          </cell>
        </row>
        <row r="391">
          <cell r="A391" t="str">
            <v>소음챔버</v>
          </cell>
          <cell r="B391" t="str">
            <v>2700*3300*1150</v>
          </cell>
          <cell r="C391" t="str">
            <v>EA</v>
          </cell>
          <cell r="D391" t="str">
            <v>1</v>
          </cell>
          <cell r="E391">
            <v>2627700</v>
          </cell>
          <cell r="F391">
            <v>2627700</v>
          </cell>
        </row>
        <row r="392">
          <cell r="A392" t="str">
            <v>O.A챔버</v>
          </cell>
          <cell r="B392" t="str">
            <v>2800*1200*2800</v>
          </cell>
          <cell r="C392" t="str">
            <v>EA</v>
          </cell>
          <cell r="D392" t="str">
            <v>1</v>
          </cell>
          <cell r="E392">
            <v>1747200</v>
          </cell>
          <cell r="F392">
            <v>1747200</v>
          </cell>
        </row>
        <row r="393">
          <cell r="A393" t="str">
            <v>그릴</v>
          </cell>
          <cell r="B393" t="str">
            <v>250*200</v>
          </cell>
          <cell r="C393" t="str">
            <v>EA</v>
          </cell>
          <cell r="D393" t="str">
            <v>8</v>
          </cell>
          <cell r="E393">
            <v>8000</v>
          </cell>
          <cell r="F393">
            <v>64000</v>
          </cell>
          <cell r="G393">
            <v>38992</v>
          </cell>
        </row>
        <row r="394">
          <cell r="A394" t="str">
            <v>그릴</v>
          </cell>
          <cell r="B394" t="str">
            <v>400*250</v>
          </cell>
          <cell r="C394" t="str">
            <v>EA</v>
          </cell>
          <cell r="D394" t="str">
            <v>3</v>
          </cell>
          <cell r="E394">
            <v>10000</v>
          </cell>
          <cell r="F394">
            <v>30000</v>
          </cell>
          <cell r="G394">
            <v>38992</v>
          </cell>
        </row>
        <row r="395">
          <cell r="A395" t="str">
            <v>그릴</v>
          </cell>
          <cell r="B395" t="str">
            <v>350*250</v>
          </cell>
          <cell r="C395" t="str">
            <v>EA</v>
          </cell>
          <cell r="D395" t="str">
            <v>3</v>
          </cell>
          <cell r="E395">
            <v>8750</v>
          </cell>
          <cell r="F395">
            <v>26250</v>
          </cell>
          <cell r="G395">
            <v>38992</v>
          </cell>
        </row>
        <row r="396">
          <cell r="A396" t="str">
            <v>레지스타</v>
          </cell>
          <cell r="B396" t="str">
            <v>500*300</v>
          </cell>
          <cell r="C396" t="str">
            <v>EA</v>
          </cell>
          <cell r="D396" t="str">
            <v>5</v>
          </cell>
          <cell r="E396">
            <v>22500</v>
          </cell>
          <cell r="F396">
            <v>112500</v>
          </cell>
          <cell r="G396">
            <v>38992</v>
          </cell>
        </row>
        <row r="397">
          <cell r="A397" t="str">
            <v>레지스타</v>
          </cell>
          <cell r="B397" t="str">
            <v>700*600</v>
          </cell>
          <cell r="C397" t="str">
            <v>EA</v>
          </cell>
          <cell r="D397" t="str">
            <v>2</v>
          </cell>
          <cell r="E397">
            <v>63000</v>
          </cell>
          <cell r="F397">
            <v>126000</v>
          </cell>
          <cell r="G397">
            <v>38992</v>
          </cell>
        </row>
        <row r="398">
          <cell r="A398" t="str">
            <v>레지스타</v>
          </cell>
          <cell r="B398" t="str">
            <v>400*250</v>
          </cell>
          <cell r="C398" t="str">
            <v>EA</v>
          </cell>
          <cell r="D398" t="str">
            <v>3</v>
          </cell>
          <cell r="E398">
            <v>15000</v>
          </cell>
          <cell r="F398">
            <v>45000</v>
          </cell>
          <cell r="G398">
            <v>38992</v>
          </cell>
        </row>
        <row r="399">
          <cell r="A399" t="str">
            <v>레지스타</v>
          </cell>
          <cell r="B399" t="str">
            <v>350*250</v>
          </cell>
          <cell r="C399" t="str">
            <v>EA</v>
          </cell>
          <cell r="D399" t="str">
            <v>3</v>
          </cell>
          <cell r="E399">
            <v>13125</v>
          </cell>
          <cell r="F399">
            <v>39375</v>
          </cell>
          <cell r="G399">
            <v>38992</v>
          </cell>
        </row>
        <row r="400">
          <cell r="A400" t="str">
            <v>F.V.D</v>
          </cell>
          <cell r="B400" t="str">
            <v>1800*650</v>
          </cell>
          <cell r="C400" t="str">
            <v>EA</v>
          </cell>
          <cell r="D400" t="str">
            <v>1</v>
          </cell>
          <cell r="E400">
            <v>93600</v>
          </cell>
          <cell r="F400">
            <v>93600</v>
          </cell>
          <cell r="G400">
            <v>108020</v>
          </cell>
        </row>
        <row r="401">
          <cell r="A401" t="str">
            <v>F.V.D</v>
          </cell>
          <cell r="B401" t="str">
            <v>1600*600</v>
          </cell>
          <cell r="C401" t="str">
            <v>EA</v>
          </cell>
          <cell r="D401" t="str">
            <v>1</v>
          </cell>
          <cell r="E401">
            <v>76800</v>
          </cell>
          <cell r="F401">
            <v>76800</v>
          </cell>
          <cell r="G401">
            <v>92212</v>
          </cell>
        </row>
        <row r="402">
          <cell r="A402" t="str">
            <v>F.V.D</v>
          </cell>
          <cell r="B402" t="str">
            <v>1100*400</v>
          </cell>
          <cell r="C402" t="str">
            <v>EA</v>
          </cell>
          <cell r="D402" t="str">
            <v>1</v>
          </cell>
          <cell r="E402">
            <v>35200</v>
          </cell>
          <cell r="F402">
            <v>35200</v>
          </cell>
          <cell r="G402">
            <v>52693</v>
          </cell>
        </row>
        <row r="403">
          <cell r="A403" t="str">
            <v>F.V.D</v>
          </cell>
          <cell r="B403" t="str">
            <v>1100*350</v>
          </cell>
          <cell r="C403" t="str">
            <v>EA</v>
          </cell>
          <cell r="D403" t="str">
            <v>1</v>
          </cell>
          <cell r="E403">
            <v>30800</v>
          </cell>
          <cell r="F403">
            <v>30800</v>
          </cell>
          <cell r="G403">
            <v>44789</v>
          </cell>
        </row>
        <row r="404">
          <cell r="A404" t="str">
            <v>F.V.D</v>
          </cell>
          <cell r="B404" t="str">
            <v>400*300</v>
          </cell>
          <cell r="C404" t="str">
            <v>EA</v>
          </cell>
          <cell r="D404" t="str">
            <v>2</v>
          </cell>
          <cell r="E404">
            <v>9600</v>
          </cell>
          <cell r="F404">
            <v>19200</v>
          </cell>
          <cell r="G404">
            <v>28981</v>
          </cell>
        </row>
        <row r="405">
          <cell r="A405" t="str">
            <v>F.V.D</v>
          </cell>
          <cell r="B405" t="str">
            <v>350*200</v>
          </cell>
          <cell r="C405" t="str">
            <v>EA</v>
          </cell>
          <cell r="D405" t="str">
            <v>2</v>
          </cell>
          <cell r="E405">
            <v>8000</v>
          </cell>
          <cell r="F405">
            <v>16000</v>
          </cell>
          <cell r="G405">
            <v>28981</v>
          </cell>
        </row>
        <row r="406">
          <cell r="A406" t="str">
            <v>F.V.D</v>
          </cell>
          <cell r="B406" t="str">
            <v>500*300</v>
          </cell>
          <cell r="C406" t="str">
            <v>EA</v>
          </cell>
          <cell r="D406" t="str">
            <v>2</v>
          </cell>
          <cell r="E406">
            <v>12000</v>
          </cell>
          <cell r="F406">
            <v>24000</v>
          </cell>
          <cell r="G406">
            <v>28981</v>
          </cell>
        </row>
        <row r="407">
          <cell r="A407" t="str">
            <v>V.D</v>
          </cell>
          <cell r="B407" t="str">
            <v>1100*350</v>
          </cell>
          <cell r="C407" t="str">
            <v>EA</v>
          </cell>
          <cell r="D407" t="str">
            <v>1</v>
          </cell>
          <cell r="E407">
            <v>30800</v>
          </cell>
          <cell r="F407">
            <v>30800</v>
          </cell>
          <cell r="G407">
            <v>38992</v>
          </cell>
        </row>
        <row r="408">
          <cell r="A408" t="str">
            <v>V.D</v>
          </cell>
          <cell r="B408" t="str">
            <v>600*300</v>
          </cell>
          <cell r="C408" t="str">
            <v>EA</v>
          </cell>
          <cell r="D408" t="str">
            <v>1</v>
          </cell>
          <cell r="E408">
            <v>14400</v>
          </cell>
          <cell r="F408">
            <v>14400</v>
          </cell>
          <cell r="G408">
            <v>26346</v>
          </cell>
        </row>
        <row r="409">
          <cell r="A409" t="str">
            <v>V.D</v>
          </cell>
          <cell r="B409" t="str">
            <v>400*250</v>
          </cell>
          <cell r="C409" t="str">
            <v>EA</v>
          </cell>
          <cell r="D409" t="str">
            <v>9</v>
          </cell>
          <cell r="E409">
            <v>8000</v>
          </cell>
          <cell r="F409">
            <v>72000</v>
          </cell>
          <cell r="G409">
            <v>26346</v>
          </cell>
        </row>
        <row r="410">
          <cell r="A410" t="str">
            <v>V.D</v>
          </cell>
          <cell r="B410" t="str">
            <v>400*300</v>
          </cell>
          <cell r="C410" t="str">
            <v>EA</v>
          </cell>
          <cell r="D410" t="str">
            <v>1</v>
          </cell>
          <cell r="E410">
            <v>9600</v>
          </cell>
          <cell r="F410">
            <v>9600</v>
          </cell>
          <cell r="G410">
            <v>26346</v>
          </cell>
        </row>
        <row r="411">
          <cell r="A411" t="str">
            <v>V.D</v>
          </cell>
          <cell r="B411" t="str">
            <v>300*250</v>
          </cell>
          <cell r="C411" t="str">
            <v>EA</v>
          </cell>
          <cell r="D411" t="str">
            <v>6</v>
          </cell>
          <cell r="E411">
            <v>8000</v>
          </cell>
          <cell r="F411">
            <v>48000</v>
          </cell>
          <cell r="G411">
            <v>26346</v>
          </cell>
        </row>
        <row r="412">
          <cell r="A412" t="str">
            <v>V.D</v>
          </cell>
          <cell r="B412" t="str">
            <v>900*350</v>
          </cell>
          <cell r="C412" t="str">
            <v>EA</v>
          </cell>
          <cell r="D412" t="str">
            <v>1</v>
          </cell>
          <cell r="E412">
            <v>25200</v>
          </cell>
          <cell r="F412">
            <v>25200</v>
          </cell>
          <cell r="G412">
            <v>38992</v>
          </cell>
        </row>
        <row r="413">
          <cell r="A413" t="str">
            <v>V.D</v>
          </cell>
          <cell r="B413" t="str">
            <v>1200*400</v>
          </cell>
          <cell r="C413" t="str">
            <v>EA</v>
          </cell>
          <cell r="D413" t="str">
            <v>1</v>
          </cell>
          <cell r="E413">
            <v>38400</v>
          </cell>
          <cell r="F413">
            <v>38400</v>
          </cell>
          <cell r="G413">
            <v>45315</v>
          </cell>
        </row>
        <row r="414">
          <cell r="A414" t="str">
            <v>V.D</v>
          </cell>
          <cell r="B414" t="str">
            <v>550*300</v>
          </cell>
          <cell r="C414" t="str">
            <v>EA</v>
          </cell>
          <cell r="D414" t="str">
            <v>3</v>
          </cell>
          <cell r="E414">
            <v>13200</v>
          </cell>
          <cell r="F414">
            <v>39600</v>
          </cell>
          <cell r="G414">
            <v>26346</v>
          </cell>
        </row>
        <row r="415">
          <cell r="A415" t="str">
            <v>V.D</v>
          </cell>
          <cell r="B415" t="str">
            <v>700*300</v>
          </cell>
          <cell r="C415" t="str">
            <v>EA</v>
          </cell>
          <cell r="D415" t="str">
            <v>1</v>
          </cell>
          <cell r="E415">
            <v>16800</v>
          </cell>
          <cell r="F415">
            <v>16800</v>
          </cell>
          <cell r="G415">
            <v>32669</v>
          </cell>
        </row>
        <row r="416">
          <cell r="A416" t="str">
            <v>V.D</v>
          </cell>
          <cell r="B416" t="str">
            <v>450*300</v>
          </cell>
          <cell r="C416" t="str">
            <v>EA</v>
          </cell>
          <cell r="D416" t="str">
            <v>11</v>
          </cell>
          <cell r="E416">
            <v>10800</v>
          </cell>
          <cell r="F416">
            <v>118800</v>
          </cell>
          <cell r="G416">
            <v>26346</v>
          </cell>
        </row>
        <row r="417">
          <cell r="A417" t="str">
            <v>V.D</v>
          </cell>
          <cell r="B417" t="str">
            <v>500*300</v>
          </cell>
          <cell r="C417" t="str">
            <v>EA</v>
          </cell>
          <cell r="D417" t="str">
            <v>10</v>
          </cell>
          <cell r="E417">
            <v>12000</v>
          </cell>
          <cell r="F417">
            <v>120000</v>
          </cell>
          <cell r="G417">
            <v>26346</v>
          </cell>
        </row>
        <row r="418">
          <cell r="A418" t="str">
            <v>V.D</v>
          </cell>
          <cell r="B418" t="str">
            <v>450*250</v>
          </cell>
          <cell r="C418" t="str">
            <v>EA</v>
          </cell>
          <cell r="D418" t="str">
            <v>1</v>
          </cell>
          <cell r="E418">
            <v>9000</v>
          </cell>
          <cell r="F418">
            <v>9000</v>
          </cell>
          <cell r="G418">
            <v>26346</v>
          </cell>
        </row>
        <row r="419">
          <cell r="A419" t="str">
            <v>V.D</v>
          </cell>
          <cell r="B419" t="str">
            <v>550*400</v>
          </cell>
          <cell r="C419" t="str">
            <v>EA</v>
          </cell>
          <cell r="D419" t="str">
            <v>1</v>
          </cell>
          <cell r="E419">
            <v>17600</v>
          </cell>
          <cell r="F419">
            <v>17600</v>
          </cell>
          <cell r="G419">
            <v>32669</v>
          </cell>
        </row>
        <row r="420">
          <cell r="A420" t="str">
            <v>V.D</v>
          </cell>
          <cell r="B420" t="str">
            <v>400*250</v>
          </cell>
          <cell r="C420" t="str">
            <v>EA</v>
          </cell>
          <cell r="D420" t="str">
            <v>1</v>
          </cell>
          <cell r="E420">
            <v>8000</v>
          </cell>
          <cell r="F420">
            <v>8000</v>
          </cell>
          <cell r="G420">
            <v>26346</v>
          </cell>
        </row>
        <row r="421">
          <cell r="A421" t="str">
            <v>V.D</v>
          </cell>
          <cell r="B421" t="str">
            <v>350*250</v>
          </cell>
          <cell r="C421" t="str">
            <v>EA</v>
          </cell>
          <cell r="D421" t="str">
            <v>5</v>
          </cell>
          <cell r="E421">
            <v>8000</v>
          </cell>
          <cell r="F421">
            <v>40000</v>
          </cell>
          <cell r="G421">
            <v>26346</v>
          </cell>
        </row>
        <row r="422">
          <cell r="A422" t="str">
            <v>V.D</v>
          </cell>
          <cell r="B422" t="str">
            <v>200*250</v>
          </cell>
          <cell r="C422" t="str">
            <v>EA</v>
          </cell>
          <cell r="D422" t="str">
            <v>1</v>
          </cell>
          <cell r="E422">
            <v>8000</v>
          </cell>
          <cell r="F422">
            <v>8000</v>
          </cell>
          <cell r="G422">
            <v>26346</v>
          </cell>
        </row>
        <row r="423">
          <cell r="A423" t="str">
            <v>터닝베인(T.V)</v>
          </cell>
          <cell r="B423" t="str">
            <v>1800*650</v>
          </cell>
          <cell r="C423" t="str">
            <v>EA</v>
          </cell>
          <cell r="D423" t="str">
            <v>4</v>
          </cell>
          <cell r="E423">
            <v>105300</v>
          </cell>
          <cell r="F423">
            <v>421200</v>
          </cell>
        </row>
        <row r="424">
          <cell r="A424" t="str">
            <v>터닝베인(T.V)</v>
          </cell>
          <cell r="B424" t="str">
            <v>1600*600</v>
          </cell>
          <cell r="C424" t="str">
            <v>EA</v>
          </cell>
          <cell r="D424" t="str">
            <v>2</v>
          </cell>
          <cell r="E424">
            <v>86400</v>
          </cell>
          <cell r="F424">
            <v>172800</v>
          </cell>
        </row>
        <row r="425">
          <cell r="A425" t="str">
            <v>터닝베인(T.V)</v>
          </cell>
          <cell r="B425" t="str">
            <v>1200*900</v>
          </cell>
          <cell r="C425" t="str">
            <v>EA</v>
          </cell>
          <cell r="D425" t="str">
            <v>2</v>
          </cell>
          <cell r="E425">
            <v>97200</v>
          </cell>
          <cell r="F425">
            <v>194400</v>
          </cell>
        </row>
        <row r="426">
          <cell r="A426" t="str">
            <v>후렉시블덕트호스(W/보온)</v>
          </cell>
          <cell r="B426" t="str">
            <v>D200</v>
          </cell>
          <cell r="C426" t="str">
            <v>M</v>
          </cell>
          <cell r="D426" t="str">
            <v>426</v>
          </cell>
          <cell r="E426">
            <v>3920</v>
          </cell>
          <cell r="F426">
            <v>1669920</v>
          </cell>
          <cell r="G426">
            <v>5269</v>
          </cell>
        </row>
        <row r="427">
          <cell r="A427" t="str">
            <v>후렉시블덕트호스(W/보온)</v>
          </cell>
          <cell r="B427" t="str">
            <v>D150</v>
          </cell>
          <cell r="C427" t="str">
            <v>M</v>
          </cell>
          <cell r="D427" t="str">
            <v>70</v>
          </cell>
          <cell r="E427">
            <v>2940</v>
          </cell>
          <cell r="F427">
            <v>205800</v>
          </cell>
          <cell r="G427">
            <v>4215</v>
          </cell>
        </row>
        <row r="428">
          <cell r="A428" t="str">
            <v>후렉시블덕트호스</v>
          </cell>
          <cell r="B428" t="str">
            <v>D200</v>
          </cell>
          <cell r="C428" t="str">
            <v>M</v>
          </cell>
          <cell r="D428" t="str">
            <v>16</v>
          </cell>
          <cell r="E428">
            <v>1680</v>
          </cell>
          <cell r="F428">
            <v>26880</v>
          </cell>
          <cell r="G428">
            <v>5269</v>
          </cell>
        </row>
        <row r="429">
          <cell r="A429" t="str">
            <v>SUS BAND</v>
          </cell>
          <cell r="B429" t="str">
            <v>D200</v>
          </cell>
          <cell r="C429" t="str">
            <v>EA</v>
          </cell>
          <cell r="D429" t="str">
            <v>442</v>
          </cell>
          <cell r="E429">
            <v>600</v>
          </cell>
          <cell r="F429">
            <v>265200</v>
          </cell>
        </row>
        <row r="430">
          <cell r="A430" t="str">
            <v>SUS BAND</v>
          </cell>
          <cell r="B430" t="str">
            <v>D150</v>
          </cell>
          <cell r="C430" t="str">
            <v>EA</v>
          </cell>
          <cell r="D430" t="str">
            <v>70</v>
          </cell>
          <cell r="E430">
            <v>400</v>
          </cell>
          <cell r="F430">
            <v>28000</v>
          </cell>
        </row>
        <row r="431">
          <cell r="A431" t="str">
            <v>캔바스조인트</v>
          </cell>
          <cell r="B431" t="str">
            <v>3.2T</v>
          </cell>
          <cell r="C431" t="str">
            <v>M2</v>
          </cell>
          <cell r="D431" t="str">
            <v>24</v>
          </cell>
          <cell r="E431">
            <v>6000</v>
          </cell>
          <cell r="F431">
            <v>144000</v>
          </cell>
          <cell r="G431">
            <v>16864</v>
          </cell>
        </row>
        <row r="432">
          <cell r="A432" t="str">
            <v>점검구</v>
          </cell>
          <cell r="B432" t="str">
            <v>300*200</v>
          </cell>
          <cell r="C432" t="str">
            <v>EA</v>
          </cell>
          <cell r="D432" t="str">
            <v>10</v>
          </cell>
          <cell r="E432">
            <v>6300</v>
          </cell>
          <cell r="F432">
            <v>63000</v>
          </cell>
          <cell r="G432">
            <v>26346</v>
          </cell>
        </row>
        <row r="433">
          <cell r="A433" t="str">
            <v>F.V.D 핸들</v>
          </cell>
          <cell r="C433" t="str">
            <v>EA</v>
          </cell>
          <cell r="D433" t="str">
            <v>10</v>
          </cell>
          <cell r="E433">
            <v>12000</v>
          </cell>
          <cell r="F433">
            <v>120000</v>
          </cell>
        </row>
        <row r="434">
          <cell r="A434" t="str">
            <v>V.D 핸들</v>
          </cell>
          <cell r="C434" t="str">
            <v>EA</v>
          </cell>
          <cell r="D434" t="str">
            <v>54</v>
          </cell>
          <cell r="E434">
            <v>3500</v>
          </cell>
          <cell r="F434">
            <v>189000</v>
          </cell>
        </row>
        <row r="435">
          <cell r="A435" t="str">
            <v>잡재료비</v>
          </cell>
          <cell r="C435" t="str">
            <v>식</v>
          </cell>
          <cell r="D435" t="str">
            <v>1</v>
          </cell>
          <cell r="F435">
            <v>1354975</v>
          </cell>
        </row>
        <row r="436">
          <cell r="A436" t="str">
            <v>공구손료</v>
          </cell>
          <cell r="B436" t="str">
            <v>노무비의 3 %</v>
          </cell>
          <cell r="C436" t="str">
            <v>식</v>
          </cell>
          <cell r="D436" t="str">
            <v>1</v>
          </cell>
          <cell r="F436">
            <v>0</v>
          </cell>
        </row>
        <row r="437">
          <cell r="A437" t="str">
            <v>소계</v>
          </cell>
          <cell r="F437">
            <v>46520817</v>
          </cell>
        </row>
        <row r="456">
          <cell r="A456" t="str">
            <v>6.급수급탕배관공사</v>
          </cell>
        </row>
        <row r="457">
          <cell r="A457" t="str">
            <v>동관L-TYPE(KSD5301)</v>
          </cell>
          <cell r="B457" t="str">
            <v>D65</v>
          </cell>
          <cell r="C457" t="str">
            <v>M</v>
          </cell>
          <cell r="D457">
            <v>45</v>
          </cell>
          <cell r="E457">
            <v>11993</v>
          </cell>
          <cell r="F457">
            <v>539685</v>
          </cell>
          <cell r="G457">
            <v>11815</v>
          </cell>
        </row>
        <row r="458">
          <cell r="A458" t="str">
            <v>동관L-TYPE(KSD5301)</v>
          </cell>
          <cell r="B458" t="str">
            <v>D50</v>
          </cell>
          <cell r="C458" t="str">
            <v>M</v>
          </cell>
          <cell r="D458">
            <v>30</v>
          </cell>
          <cell r="E458">
            <v>8483</v>
          </cell>
          <cell r="F458">
            <v>254490</v>
          </cell>
          <cell r="G458">
            <v>9257</v>
          </cell>
        </row>
        <row r="459">
          <cell r="A459" t="str">
            <v>동관L-TYPE(KSD5301)</v>
          </cell>
          <cell r="B459" t="str">
            <v>D40</v>
          </cell>
          <cell r="C459" t="str">
            <v>M</v>
          </cell>
          <cell r="D459">
            <v>15</v>
          </cell>
          <cell r="E459">
            <v>5525</v>
          </cell>
          <cell r="F459">
            <v>82875</v>
          </cell>
          <cell r="G459">
            <v>7430</v>
          </cell>
        </row>
        <row r="460">
          <cell r="A460" t="str">
            <v>동관L-TYPE(KSD5301)</v>
          </cell>
          <cell r="B460" t="str">
            <v>D32</v>
          </cell>
          <cell r="C460" t="str">
            <v>M</v>
          </cell>
          <cell r="D460">
            <v>50</v>
          </cell>
          <cell r="E460">
            <v>4290</v>
          </cell>
          <cell r="F460">
            <v>214500</v>
          </cell>
          <cell r="G460">
            <v>6700</v>
          </cell>
        </row>
        <row r="461">
          <cell r="A461" t="str">
            <v>동관L-TYPE(KSD5301)</v>
          </cell>
          <cell r="B461" t="str">
            <v>D25</v>
          </cell>
          <cell r="C461" t="str">
            <v>M</v>
          </cell>
          <cell r="D461">
            <v>125</v>
          </cell>
          <cell r="E461">
            <v>3166</v>
          </cell>
          <cell r="F461">
            <v>395750</v>
          </cell>
          <cell r="G461">
            <v>5359</v>
          </cell>
        </row>
        <row r="462">
          <cell r="A462" t="str">
            <v>동관L-TYPE(KSD5301)</v>
          </cell>
          <cell r="B462" t="str">
            <v>D20</v>
          </cell>
          <cell r="C462" t="str">
            <v>M</v>
          </cell>
          <cell r="D462">
            <v>70</v>
          </cell>
          <cell r="E462">
            <v>2194</v>
          </cell>
          <cell r="F462">
            <v>153580</v>
          </cell>
          <cell r="G462">
            <v>4385</v>
          </cell>
        </row>
        <row r="463">
          <cell r="A463" t="str">
            <v>동관L-TYPE(KSD5301)</v>
          </cell>
          <cell r="B463" t="str">
            <v>D15</v>
          </cell>
          <cell r="C463" t="str">
            <v>M</v>
          </cell>
          <cell r="D463">
            <v>173</v>
          </cell>
          <cell r="E463">
            <v>1385</v>
          </cell>
          <cell r="F463">
            <v>239605</v>
          </cell>
          <cell r="G463">
            <v>3775</v>
          </cell>
        </row>
        <row r="464">
          <cell r="A464" t="str">
            <v>관보온(매직테프)</v>
          </cell>
          <cell r="B464" t="str">
            <v>40T*D65</v>
          </cell>
          <cell r="C464" t="str">
            <v>M</v>
          </cell>
          <cell r="D464">
            <v>45</v>
          </cell>
          <cell r="E464">
            <v>3163</v>
          </cell>
          <cell r="F464">
            <v>142335</v>
          </cell>
          <cell r="G464">
            <v>9323</v>
          </cell>
        </row>
        <row r="465">
          <cell r="A465" t="str">
            <v>관보온(매직테프)</v>
          </cell>
          <cell r="B465" t="str">
            <v>40T*D50</v>
          </cell>
          <cell r="C465" t="str">
            <v>M</v>
          </cell>
          <cell r="D465">
            <v>30</v>
          </cell>
          <cell r="E465">
            <v>2764</v>
          </cell>
          <cell r="F465">
            <v>82920</v>
          </cell>
          <cell r="G465">
            <v>7889</v>
          </cell>
        </row>
        <row r="466">
          <cell r="A466" t="str">
            <v>관보온(매직테프)</v>
          </cell>
          <cell r="B466" t="str">
            <v>40T*D40</v>
          </cell>
          <cell r="C466" t="str">
            <v>M</v>
          </cell>
          <cell r="D466">
            <v>15</v>
          </cell>
          <cell r="E466">
            <v>2329</v>
          </cell>
          <cell r="F466">
            <v>34935</v>
          </cell>
          <cell r="G466">
            <v>7889</v>
          </cell>
        </row>
        <row r="467">
          <cell r="A467" t="str">
            <v>관보온(매직테프)</v>
          </cell>
          <cell r="B467" t="str">
            <v>40T*D32</v>
          </cell>
          <cell r="C467" t="str">
            <v>M</v>
          </cell>
          <cell r="D467">
            <v>50</v>
          </cell>
          <cell r="E467">
            <v>2115</v>
          </cell>
          <cell r="F467">
            <v>105750</v>
          </cell>
          <cell r="G467">
            <v>7172</v>
          </cell>
        </row>
        <row r="468">
          <cell r="A468" t="str">
            <v>관보온(매직테프)</v>
          </cell>
          <cell r="B468" t="str">
            <v>40T*D25</v>
          </cell>
          <cell r="C468" t="str">
            <v>M</v>
          </cell>
          <cell r="D468">
            <v>125</v>
          </cell>
          <cell r="E468">
            <v>1929</v>
          </cell>
          <cell r="F468">
            <v>241125</v>
          </cell>
          <cell r="G468">
            <v>6454</v>
          </cell>
        </row>
        <row r="469">
          <cell r="A469" t="str">
            <v>관보온(매직테프)</v>
          </cell>
          <cell r="B469" t="str">
            <v>40T*D20</v>
          </cell>
          <cell r="C469" t="str">
            <v>M</v>
          </cell>
          <cell r="D469">
            <v>70</v>
          </cell>
          <cell r="E469">
            <v>1763</v>
          </cell>
          <cell r="F469">
            <v>123410</v>
          </cell>
          <cell r="G469">
            <v>5737</v>
          </cell>
        </row>
        <row r="470">
          <cell r="A470" t="str">
            <v>관보온(매직테프)</v>
          </cell>
          <cell r="B470" t="str">
            <v>40T*D15</v>
          </cell>
          <cell r="C470" t="str">
            <v>M</v>
          </cell>
          <cell r="D470">
            <v>173</v>
          </cell>
          <cell r="E470">
            <v>1741</v>
          </cell>
          <cell r="F470">
            <v>301193</v>
          </cell>
          <cell r="G470">
            <v>5020</v>
          </cell>
        </row>
        <row r="471">
          <cell r="A471" t="str">
            <v>동엘보</v>
          </cell>
          <cell r="B471" t="str">
            <v>D65</v>
          </cell>
          <cell r="C471" t="str">
            <v>EA</v>
          </cell>
          <cell r="D471" t="str">
            <v>4</v>
          </cell>
          <cell r="E471">
            <v>3435</v>
          </cell>
          <cell r="F471">
            <v>13740</v>
          </cell>
          <cell r="G471">
            <v>0</v>
          </cell>
        </row>
        <row r="472">
          <cell r="A472" t="str">
            <v>동엘보</v>
          </cell>
          <cell r="B472" t="str">
            <v>D50</v>
          </cell>
          <cell r="C472" t="str">
            <v>EA</v>
          </cell>
          <cell r="D472" t="str">
            <v>3</v>
          </cell>
          <cell r="E472">
            <v>1904</v>
          </cell>
          <cell r="F472">
            <v>5712</v>
          </cell>
          <cell r="G472">
            <v>0</v>
          </cell>
        </row>
        <row r="473">
          <cell r="A473" t="str">
            <v>동엘보</v>
          </cell>
          <cell r="B473" t="str">
            <v>D40</v>
          </cell>
          <cell r="C473" t="str">
            <v>EA</v>
          </cell>
          <cell r="D473" t="str">
            <v>4</v>
          </cell>
          <cell r="E473">
            <v>852</v>
          </cell>
          <cell r="F473">
            <v>3408</v>
          </cell>
          <cell r="G473">
            <v>0</v>
          </cell>
        </row>
        <row r="474">
          <cell r="A474" t="str">
            <v>동엘보</v>
          </cell>
          <cell r="B474" t="str">
            <v>D32</v>
          </cell>
          <cell r="C474" t="str">
            <v>EA</v>
          </cell>
          <cell r="D474" t="str">
            <v>3</v>
          </cell>
          <cell r="E474">
            <v>562</v>
          </cell>
          <cell r="F474">
            <v>1686</v>
          </cell>
          <cell r="G474">
            <v>0</v>
          </cell>
        </row>
        <row r="475">
          <cell r="A475" t="str">
            <v>동엘보</v>
          </cell>
          <cell r="B475" t="str">
            <v>D25</v>
          </cell>
          <cell r="C475" t="str">
            <v>EA</v>
          </cell>
          <cell r="D475" t="str">
            <v>53</v>
          </cell>
          <cell r="E475">
            <v>366</v>
          </cell>
          <cell r="F475">
            <v>19398</v>
          </cell>
          <cell r="G475">
            <v>0</v>
          </cell>
        </row>
        <row r="476">
          <cell r="A476" t="str">
            <v>동엘보</v>
          </cell>
          <cell r="B476" t="str">
            <v>D20</v>
          </cell>
          <cell r="C476" t="str">
            <v>EA</v>
          </cell>
          <cell r="D476" t="str">
            <v>17</v>
          </cell>
          <cell r="E476">
            <v>211</v>
          </cell>
          <cell r="F476">
            <v>3587</v>
          </cell>
          <cell r="G476">
            <v>0</v>
          </cell>
        </row>
        <row r="477">
          <cell r="A477" t="str">
            <v>동엘보</v>
          </cell>
          <cell r="B477" t="str">
            <v>D15</v>
          </cell>
          <cell r="C477" t="str">
            <v>EA</v>
          </cell>
          <cell r="D477" t="str">
            <v>92</v>
          </cell>
          <cell r="E477">
            <v>103</v>
          </cell>
          <cell r="F477">
            <v>9476</v>
          </cell>
          <cell r="G477">
            <v>0</v>
          </cell>
        </row>
        <row r="478">
          <cell r="A478" t="str">
            <v>동티이</v>
          </cell>
          <cell r="B478" t="str">
            <v>D65</v>
          </cell>
          <cell r="C478" t="str">
            <v>EA</v>
          </cell>
          <cell r="D478" t="str">
            <v>2</v>
          </cell>
          <cell r="E478">
            <v>3867</v>
          </cell>
          <cell r="F478">
            <v>7734</v>
          </cell>
          <cell r="G478">
            <v>0</v>
          </cell>
        </row>
        <row r="479">
          <cell r="A479" t="str">
            <v>동티이</v>
          </cell>
          <cell r="B479" t="str">
            <v>D50</v>
          </cell>
          <cell r="C479" t="str">
            <v>EA</v>
          </cell>
          <cell r="D479" t="str">
            <v>6</v>
          </cell>
          <cell r="E479">
            <v>2364</v>
          </cell>
          <cell r="F479">
            <v>14184</v>
          </cell>
          <cell r="G479">
            <v>0</v>
          </cell>
        </row>
        <row r="480">
          <cell r="A480" t="str">
            <v>동티이</v>
          </cell>
          <cell r="B480" t="str">
            <v>D40</v>
          </cell>
          <cell r="C480" t="str">
            <v>EA</v>
          </cell>
          <cell r="D480" t="str">
            <v>10</v>
          </cell>
          <cell r="E480">
            <v>1298</v>
          </cell>
          <cell r="F480">
            <v>12980</v>
          </cell>
          <cell r="G480">
            <v>0</v>
          </cell>
        </row>
        <row r="481">
          <cell r="A481" t="str">
            <v>동티이</v>
          </cell>
          <cell r="B481" t="str">
            <v>D32</v>
          </cell>
          <cell r="C481" t="str">
            <v>EA</v>
          </cell>
          <cell r="D481" t="str">
            <v>15</v>
          </cell>
          <cell r="E481">
            <v>871</v>
          </cell>
          <cell r="F481">
            <v>13065</v>
          </cell>
          <cell r="G481">
            <v>0</v>
          </cell>
        </row>
        <row r="482">
          <cell r="A482" t="str">
            <v>동티이</v>
          </cell>
          <cell r="B482" t="str">
            <v>D25</v>
          </cell>
          <cell r="C482" t="str">
            <v>EA</v>
          </cell>
          <cell r="D482" t="str">
            <v>20</v>
          </cell>
          <cell r="E482">
            <v>512</v>
          </cell>
          <cell r="F482">
            <v>10240</v>
          </cell>
          <cell r="G482">
            <v>0</v>
          </cell>
        </row>
        <row r="483">
          <cell r="A483" t="str">
            <v>동티이</v>
          </cell>
          <cell r="B483" t="str">
            <v>D20</v>
          </cell>
          <cell r="C483" t="str">
            <v>EA</v>
          </cell>
          <cell r="D483" t="str">
            <v>5</v>
          </cell>
          <cell r="E483">
            <v>333</v>
          </cell>
          <cell r="F483">
            <v>1665</v>
          </cell>
          <cell r="G483">
            <v>0</v>
          </cell>
        </row>
        <row r="484">
          <cell r="A484" t="str">
            <v>동레듀샤</v>
          </cell>
          <cell r="B484" t="str">
            <v>D65</v>
          </cell>
          <cell r="C484" t="str">
            <v>EA</v>
          </cell>
          <cell r="D484" t="str">
            <v>1</v>
          </cell>
          <cell r="E484">
            <v>1126</v>
          </cell>
          <cell r="F484">
            <v>1126</v>
          </cell>
          <cell r="G484">
            <v>0</v>
          </cell>
        </row>
        <row r="485">
          <cell r="A485" t="str">
            <v>동레듀샤</v>
          </cell>
          <cell r="B485" t="str">
            <v>D50</v>
          </cell>
          <cell r="C485" t="str">
            <v>EA</v>
          </cell>
          <cell r="D485" t="str">
            <v>2</v>
          </cell>
          <cell r="E485">
            <v>1105</v>
          </cell>
          <cell r="F485">
            <v>2210</v>
          </cell>
          <cell r="G485">
            <v>0</v>
          </cell>
        </row>
        <row r="486">
          <cell r="A486" t="str">
            <v>동레듀샤</v>
          </cell>
          <cell r="B486" t="str">
            <v>D40</v>
          </cell>
          <cell r="C486" t="str">
            <v>EA</v>
          </cell>
          <cell r="D486" t="str">
            <v>4</v>
          </cell>
          <cell r="E486">
            <v>461</v>
          </cell>
          <cell r="F486">
            <v>1844</v>
          </cell>
          <cell r="G486">
            <v>0</v>
          </cell>
        </row>
        <row r="487">
          <cell r="A487" t="str">
            <v>동레듀샤</v>
          </cell>
          <cell r="B487" t="str">
            <v>D32</v>
          </cell>
          <cell r="C487" t="str">
            <v>EA</v>
          </cell>
          <cell r="D487" t="str">
            <v>1</v>
          </cell>
          <cell r="E487">
            <v>268</v>
          </cell>
          <cell r="F487">
            <v>268</v>
          </cell>
          <cell r="G487">
            <v>0</v>
          </cell>
        </row>
        <row r="488">
          <cell r="A488" t="str">
            <v>동레듀샤</v>
          </cell>
          <cell r="B488" t="str">
            <v>D25</v>
          </cell>
          <cell r="C488" t="str">
            <v>EA</v>
          </cell>
          <cell r="D488" t="str">
            <v>6</v>
          </cell>
          <cell r="E488">
            <v>196</v>
          </cell>
          <cell r="F488">
            <v>1176</v>
          </cell>
          <cell r="G488">
            <v>0</v>
          </cell>
        </row>
        <row r="489">
          <cell r="A489" t="str">
            <v>동레듀샤</v>
          </cell>
          <cell r="B489" t="str">
            <v>D20</v>
          </cell>
          <cell r="C489" t="str">
            <v>EA</v>
          </cell>
          <cell r="D489" t="str">
            <v>2</v>
          </cell>
          <cell r="E489">
            <v>133</v>
          </cell>
          <cell r="F489">
            <v>266</v>
          </cell>
          <cell r="G489">
            <v>0</v>
          </cell>
        </row>
        <row r="490">
          <cell r="A490" t="str">
            <v>동소켓</v>
          </cell>
          <cell r="B490" t="str">
            <v>D65</v>
          </cell>
          <cell r="C490" t="str">
            <v>EA</v>
          </cell>
          <cell r="D490" t="str">
            <v>3</v>
          </cell>
          <cell r="E490">
            <v>1126</v>
          </cell>
          <cell r="F490">
            <v>3378</v>
          </cell>
          <cell r="G490">
            <v>0</v>
          </cell>
        </row>
        <row r="491">
          <cell r="A491" t="str">
            <v>동소켓</v>
          </cell>
          <cell r="B491" t="str">
            <v>D20</v>
          </cell>
          <cell r="C491" t="str">
            <v>EA</v>
          </cell>
          <cell r="D491" t="str">
            <v>2</v>
          </cell>
          <cell r="E491">
            <v>103</v>
          </cell>
          <cell r="F491">
            <v>206</v>
          </cell>
          <cell r="G491">
            <v>0</v>
          </cell>
        </row>
        <row r="492">
          <cell r="A492" t="str">
            <v>동캡</v>
          </cell>
          <cell r="B492" t="str">
            <v>D32</v>
          </cell>
          <cell r="C492" t="str">
            <v>EA</v>
          </cell>
          <cell r="D492" t="str">
            <v>4</v>
          </cell>
          <cell r="E492">
            <v>252</v>
          </cell>
          <cell r="F492">
            <v>1008</v>
          </cell>
          <cell r="G492">
            <v>0</v>
          </cell>
        </row>
        <row r="493">
          <cell r="A493" t="str">
            <v>동캡</v>
          </cell>
          <cell r="B493" t="str">
            <v>D25</v>
          </cell>
          <cell r="C493" t="str">
            <v>EA</v>
          </cell>
          <cell r="D493" t="str">
            <v>1</v>
          </cell>
          <cell r="E493">
            <v>183</v>
          </cell>
          <cell r="F493">
            <v>183</v>
          </cell>
          <cell r="G493">
            <v>0</v>
          </cell>
        </row>
        <row r="494">
          <cell r="A494" t="str">
            <v>동캡</v>
          </cell>
          <cell r="B494" t="str">
            <v>D20</v>
          </cell>
          <cell r="C494" t="str">
            <v>EA</v>
          </cell>
          <cell r="D494" t="str">
            <v>1</v>
          </cell>
          <cell r="E494">
            <v>124</v>
          </cell>
          <cell r="F494">
            <v>124</v>
          </cell>
          <cell r="G494">
            <v>0</v>
          </cell>
        </row>
        <row r="495">
          <cell r="A495" t="str">
            <v>동아답타(C*M)</v>
          </cell>
          <cell r="B495" t="str">
            <v>D50</v>
          </cell>
          <cell r="C495" t="str">
            <v>EA</v>
          </cell>
          <cell r="D495" t="str">
            <v>1</v>
          </cell>
          <cell r="E495">
            <v>3056</v>
          </cell>
          <cell r="F495">
            <v>3056</v>
          </cell>
          <cell r="G495">
            <v>0</v>
          </cell>
        </row>
        <row r="496">
          <cell r="A496" t="str">
            <v>동아답타(C*M)</v>
          </cell>
          <cell r="B496" t="str">
            <v>D32</v>
          </cell>
          <cell r="C496" t="str">
            <v>EA</v>
          </cell>
          <cell r="D496" t="str">
            <v>1</v>
          </cell>
          <cell r="E496">
            <v>1678</v>
          </cell>
          <cell r="F496">
            <v>1678</v>
          </cell>
          <cell r="G496">
            <v>0</v>
          </cell>
        </row>
        <row r="497">
          <cell r="A497" t="str">
            <v>동아답타(C*M)</v>
          </cell>
          <cell r="B497" t="str">
            <v>D25</v>
          </cell>
          <cell r="C497" t="str">
            <v>EA</v>
          </cell>
          <cell r="D497" t="str">
            <v>6</v>
          </cell>
          <cell r="E497">
            <v>950</v>
          </cell>
          <cell r="F497">
            <v>5700</v>
          </cell>
          <cell r="G497">
            <v>0</v>
          </cell>
        </row>
        <row r="498">
          <cell r="A498" t="str">
            <v>동아답타(C*M)</v>
          </cell>
          <cell r="B498" t="str">
            <v>D20</v>
          </cell>
          <cell r="C498" t="str">
            <v>EA</v>
          </cell>
          <cell r="D498" t="str">
            <v>4</v>
          </cell>
          <cell r="E498">
            <v>522</v>
          </cell>
          <cell r="F498">
            <v>2088</v>
          </cell>
          <cell r="G498">
            <v>0</v>
          </cell>
        </row>
        <row r="499">
          <cell r="A499" t="str">
            <v>동땜엘보(C*F)</v>
          </cell>
          <cell r="B499" t="str">
            <v>D25</v>
          </cell>
          <cell r="C499" t="str">
            <v>EA</v>
          </cell>
          <cell r="D499" t="str">
            <v>14</v>
          </cell>
          <cell r="E499">
            <v>2773</v>
          </cell>
          <cell r="F499">
            <v>38822</v>
          </cell>
          <cell r="G499">
            <v>0</v>
          </cell>
        </row>
        <row r="500">
          <cell r="A500" t="str">
            <v>동땜엘보(C*F)</v>
          </cell>
          <cell r="B500" t="str">
            <v>D15(大)</v>
          </cell>
          <cell r="C500" t="str">
            <v>EA</v>
          </cell>
          <cell r="D500" t="str">
            <v>28</v>
          </cell>
          <cell r="E500">
            <v>722</v>
          </cell>
          <cell r="F500">
            <v>20216</v>
          </cell>
          <cell r="G500">
            <v>0</v>
          </cell>
        </row>
        <row r="501">
          <cell r="A501" t="str">
            <v>동유니온(C*M)</v>
          </cell>
          <cell r="B501" t="str">
            <v>D50</v>
          </cell>
          <cell r="C501" t="str">
            <v>EA</v>
          </cell>
          <cell r="D501" t="str">
            <v>1</v>
          </cell>
          <cell r="E501">
            <v>8707</v>
          </cell>
          <cell r="F501">
            <v>8707</v>
          </cell>
          <cell r="G501">
            <v>0</v>
          </cell>
        </row>
        <row r="502">
          <cell r="A502" t="str">
            <v>동유니온(C*M)</v>
          </cell>
          <cell r="B502" t="str">
            <v>D32</v>
          </cell>
          <cell r="C502" t="str">
            <v>EA</v>
          </cell>
          <cell r="D502" t="str">
            <v>1</v>
          </cell>
          <cell r="E502">
            <v>5137</v>
          </cell>
          <cell r="F502">
            <v>5137</v>
          </cell>
          <cell r="G502">
            <v>0</v>
          </cell>
        </row>
        <row r="503">
          <cell r="A503" t="str">
            <v>동유니온(C*M)</v>
          </cell>
          <cell r="B503" t="str">
            <v>D25</v>
          </cell>
          <cell r="C503" t="str">
            <v>EA</v>
          </cell>
          <cell r="D503" t="str">
            <v>6</v>
          </cell>
          <cell r="E503">
            <v>2902</v>
          </cell>
          <cell r="F503">
            <v>17412</v>
          </cell>
          <cell r="G503">
            <v>0</v>
          </cell>
        </row>
        <row r="504">
          <cell r="A504" t="str">
            <v>동유니온(C*M)</v>
          </cell>
          <cell r="B504" t="str">
            <v>D20</v>
          </cell>
          <cell r="C504" t="str">
            <v>EA</v>
          </cell>
          <cell r="D504" t="str">
            <v>4</v>
          </cell>
          <cell r="E504">
            <v>2121</v>
          </cell>
          <cell r="F504">
            <v>8484</v>
          </cell>
          <cell r="G504">
            <v>0</v>
          </cell>
        </row>
        <row r="505">
          <cell r="A505" t="str">
            <v>황동볼밸브(10KG)</v>
          </cell>
          <cell r="B505" t="str">
            <v>D50</v>
          </cell>
          <cell r="C505" t="str">
            <v>EA</v>
          </cell>
          <cell r="D505" t="str">
            <v>1</v>
          </cell>
          <cell r="E505">
            <v>8550</v>
          </cell>
          <cell r="F505">
            <v>8550</v>
          </cell>
          <cell r="G505">
            <v>5089</v>
          </cell>
        </row>
        <row r="506">
          <cell r="A506" t="str">
            <v>황동볼밸브(10KG)</v>
          </cell>
          <cell r="B506" t="str">
            <v>D32</v>
          </cell>
          <cell r="C506" t="str">
            <v>EA</v>
          </cell>
          <cell r="D506" t="str">
            <v>1</v>
          </cell>
          <cell r="E506">
            <v>4050</v>
          </cell>
          <cell r="F506">
            <v>4050</v>
          </cell>
          <cell r="G506">
            <v>5089</v>
          </cell>
        </row>
        <row r="507">
          <cell r="A507" t="str">
            <v>황동볼밸브(10KG)</v>
          </cell>
          <cell r="B507" t="str">
            <v>D25</v>
          </cell>
          <cell r="C507" t="str">
            <v>EA</v>
          </cell>
          <cell r="D507" t="str">
            <v>6</v>
          </cell>
          <cell r="E507">
            <v>2790</v>
          </cell>
          <cell r="F507">
            <v>16740</v>
          </cell>
          <cell r="G507">
            <v>5089</v>
          </cell>
        </row>
        <row r="508">
          <cell r="A508" t="str">
            <v>황동볼밸브(10KG)</v>
          </cell>
          <cell r="B508" t="str">
            <v>D20</v>
          </cell>
          <cell r="C508" t="str">
            <v>EA</v>
          </cell>
          <cell r="D508" t="str">
            <v>4</v>
          </cell>
          <cell r="E508">
            <v>1575</v>
          </cell>
          <cell r="F508">
            <v>6300</v>
          </cell>
          <cell r="G508">
            <v>5089</v>
          </cell>
        </row>
        <row r="509">
          <cell r="A509" t="str">
            <v>동관용접(BRAZING)</v>
          </cell>
          <cell r="B509" t="str">
            <v>D65</v>
          </cell>
          <cell r="C509" t="str">
            <v>개소</v>
          </cell>
          <cell r="D509" t="str">
            <v>22</v>
          </cell>
          <cell r="E509">
            <v>822</v>
          </cell>
          <cell r="F509">
            <v>18084</v>
          </cell>
          <cell r="G509">
            <v>9882</v>
          </cell>
        </row>
        <row r="510">
          <cell r="A510" t="str">
            <v>동관용접(BRAZING)</v>
          </cell>
          <cell r="B510" t="str">
            <v>D50</v>
          </cell>
          <cell r="C510" t="str">
            <v>개소</v>
          </cell>
          <cell r="D510" t="str">
            <v>30</v>
          </cell>
          <cell r="E510">
            <v>625</v>
          </cell>
          <cell r="F510">
            <v>18750</v>
          </cell>
          <cell r="G510">
            <v>7686</v>
          </cell>
        </row>
        <row r="511">
          <cell r="A511" t="str">
            <v>동관용접(BRAZING)</v>
          </cell>
          <cell r="B511" t="str">
            <v>D40</v>
          </cell>
          <cell r="C511" t="str">
            <v>개소</v>
          </cell>
          <cell r="D511" t="str">
            <v>46</v>
          </cell>
          <cell r="E511">
            <v>434</v>
          </cell>
          <cell r="F511">
            <v>19964</v>
          </cell>
          <cell r="G511">
            <v>6118</v>
          </cell>
        </row>
        <row r="512">
          <cell r="A512" t="str">
            <v>동관용접(BRAZING)</v>
          </cell>
          <cell r="B512" t="str">
            <v>D32</v>
          </cell>
          <cell r="C512" t="str">
            <v>개소</v>
          </cell>
          <cell r="D512" t="str">
            <v>59</v>
          </cell>
          <cell r="E512">
            <v>332</v>
          </cell>
          <cell r="F512">
            <v>19588</v>
          </cell>
          <cell r="G512">
            <v>5569</v>
          </cell>
        </row>
        <row r="513">
          <cell r="A513" t="str">
            <v>동관용접(BRAZING)</v>
          </cell>
          <cell r="B513" t="str">
            <v>D25</v>
          </cell>
          <cell r="C513" t="str">
            <v>개소</v>
          </cell>
          <cell r="D513" t="str">
            <v>205</v>
          </cell>
          <cell r="E513">
            <v>243</v>
          </cell>
          <cell r="F513">
            <v>49815</v>
          </cell>
          <cell r="G513">
            <v>4549</v>
          </cell>
        </row>
        <row r="514">
          <cell r="A514" t="str">
            <v>동관용접(BRAZING)</v>
          </cell>
          <cell r="B514" t="str">
            <v>D20</v>
          </cell>
          <cell r="C514" t="str">
            <v>개소</v>
          </cell>
          <cell r="D514" t="str">
            <v>66</v>
          </cell>
          <cell r="E514">
            <v>179</v>
          </cell>
          <cell r="F514">
            <v>11814</v>
          </cell>
          <cell r="G514">
            <v>3685</v>
          </cell>
        </row>
        <row r="515">
          <cell r="A515" t="str">
            <v>동관용접(BRAZING)</v>
          </cell>
          <cell r="B515" t="str">
            <v>D15</v>
          </cell>
          <cell r="C515" t="str">
            <v>개소</v>
          </cell>
          <cell r="D515" t="str">
            <v>212</v>
          </cell>
          <cell r="E515">
            <v>86</v>
          </cell>
          <cell r="F515">
            <v>18232</v>
          </cell>
          <cell r="G515">
            <v>3216</v>
          </cell>
        </row>
        <row r="516">
          <cell r="A516" t="str">
            <v>절연행가</v>
          </cell>
          <cell r="B516" t="str">
            <v>D65</v>
          </cell>
          <cell r="C516" t="str">
            <v>개소</v>
          </cell>
          <cell r="D516" t="str">
            <v>9</v>
          </cell>
          <cell r="E516">
            <v>1099</v>
          </cell>
          <cell r="F516">
            <v>9891</v>
          </cell>
          <cell r="G516">
            <v>0</v>
          </cell>
        </row>
        <row r="517">
          <cell r="A517" t="str">
            <v>절연행가</v>
          </cell>
          <cell r="B517" t="str">
            <v>D50</v>
          </cell>
          <cell r="C517" t="str">
            <v>개소</v>
          </cell>
          <cell r="D517" t="str">
            <v>9</v>
          </cell>
          <cell r="E517">
            <v>971</v>
          </cell>
          <cell r="F517">
            <v>8739</v>
          </cell>
          <cell r="G517">
            <v>0</v>
          </cell>
        </row>
        <row r="518">
          <cell r="A518" t="str">
            <v>절연행가</v>
          </cell>
          <cell r="B518" t="str">
            <v>D40</v>
          </cell>
          <cell r="C518" t="str">
            <v>개소</v>
          </cell>
          <cell r="D518" t="str">
            <v>5</v>
          </cell>
          <cell r="E518">
            <v>868</v>
          </cell>
          <cell r="F518">
            <v>4340</v>
          </cell>
          <cell r="G518">
            <v>0</v>
          </cell>
        </row>
        <row r="519">
          <cell r="A519" t="str">
            <v>절연행가</v>
          </cell>
          <cell r="B519" t="str">
            <v>D32</v>
          </cell>
          <cell r="C519" t="str">
            <v>개소</v>
          </cell>
          <cell r="D519" t="str">
            <v>13</v>
          </cell>
          <cell r="E519">
            <v>822</v>
          </cell>
          <cell r="F519">
            <v>10686</v>
          </cell>
          <cell r="G519">
            <v>0</v>
          </cell>
        </row>
        <row r="520">
          <cell r="A520" t="str">
            <v>절연행가</v>
          </cell>
          <cell r="B520" t="str">
            <v>D25</v>
          </cell>
          <cell r="C520" t="str">
            <v>개소</v>
          </cell>
          <cell r="D520" t="str">
            <v>22</v>
          </cell>
          <cell r="E520">
            <v>759</v>
          </cell>
          <cell r="F520">
            <v>16698</v>
          </cell>
          <cell r="G520">
            <v>0</v>
          </cell>
        </row>
        <row r="521">
          <cell r="A521" t="str">
            <v>절연행가</v>
          </cell>
          <cell r="B521" t="str">
            <v>D20</v>
          </cell>
          <cell r="C521" t="str">
            <v>개소</v>
          </cell>
          <cell r="D521" t="str">
            <v>19</v>
          </cell>
          <cell r="E521">
            <v>724</v>
          </cell>
          <cell r="F521">
            <v>13756</v>
          </cell>
          <cell r="G521">
            <v>0</v>
          </cell>
        </row>
        <row r="522">
          <cell r="A522" t="str">
            <v>절연행가</v>
          </cell>
          <cell r="B522" t="str">
            <v>D15</v>
          </cell>
          <cell r="C522" t="str">
            <v>개소</v>
          </cell>
          <cell r="D522" t="str">
            <v>8</v>
          </cell>
          <cell r="E522">
            <v>703</v>
          </cell>
          <cell r="F522">
            <v>5624</v>
          </cell>
          <cell r="G522">
            <v>0</v>
          </cell>
        </row>
        <row r="523">
          <cell r="A523" t="str">
            <v>파이프스리브</v>
          </cell>
          <cell r="B523" t="str">
            <v>D65</v>
          </cell>
          <cell r="C523" t="str">
            <v>개소</v>
          </cell>
          <cell r="D523" t="str">
            <v>3</v>
          </cell>
          <cell r="E523">
            <v>2238</v>
          </cell>
          <cell r="F523">
            <v>6714</v>
          </cell>
          <cell r="G523">
            <v>0</v>
          </cell>
        </row>
        <row r="524">
          <cell r="A524" t="str">
            <v>파이프스리브</v>
          </cell>
          <cell r="B524" t="str">
            <v>D50</v>
          </cell>
          <cell r="C524" t="str">
            <v>개소</v>
          </cell>
          <cell r="D524" t="str">
            <v>3</v>
          </cell>
          <cell r="E524">
            <v>2272</v>
          </cell>
          <cell r="F524">
            <v>6816</v>
          </cell>
          <cell r="G524">
            <v>0</v>
          </cell>
        </row>
        <row r="525">
          <cell r="A525" t="str">
            <v>파이프스리브</v>
          </cell>
          <cell r="B525" t="str">
            <v>D40</v>
          </cell>
          <cell r="C525" t="str">
            <v>개소</v>
          </cell>
          <cell r="D525" t="str">
            <v>2</v>
          </cell>
          <cell r="E525">
            <v>1506</v>
          </cell>
          <cell r="F525">
            <v>3012</v>
          </cell>
          <cell r="G525">
            <v>0</v>
          </cell>
        </row>
        <row r="526">
          <cell r="A526" t="str">
            <v>파이프스리브</v>
          </cell>
          <cell r="B526" t="str">
            <v>D32</v>
          </cell>
          <cell r="C526" t="str">
            <v>개소</v>
          </cell>
          <cell r="D526" t="str">
            <v>1</v>
          </cell>
          <cell r="E526">
            <v>1480</v>
          </cell>
          <cell r="F526">
            <v>1480</v>
          </cell>
          <cell r="G526">
            <v>0</v>
          </cell>
        </row>
        <row r="527">
          <cell r="A527" t="str">
            <v>파이프스리브</v>
          </cell>
          <cell r="B527" t="str">
            <v>D25</v>
          </cell>
          <cell r="C527" t="str">
            <v>개소</v>
          </cell>
          <cell r="D527" t="str">
            <v>8</v>
          </cell>
          <cell r="E527">
            <v>1032</v>
          </cell>
          <cell r="F527">
            <v>8256</v>
          </cell>
          <cell r="G527">
            <v>0</v>
          </cell>
        </row>
        <row r="528">
          <cell r="A528" t="str">
            <v>파이프스리브</v>
          </cell>
          <cell r="B528" t="str">
            <v>D20</v>
          </cell>
          <cell r="C528" t="str">
            <v>개소</v>
          </cell>
          <cell r="D528" t="str">
            <v>5</v>
          </cell>
          <cell r="E528">
            <v>881</v>
          </cell>
          <cell r="F528">
            <v>4405</v>
          </cell>
          <cell r="G528">
            <v>0</v>
          </cell>
        </row>
        <row r="529">
          <cell r="A529" t="str">
            <v>지수판스리브</v>
          </cell>
          <cell r="B529" t="str">
            <v>D65</v>
          </cell>
          <cell r="C529" t="str">
            <v>개소</v>
          </cell>
          <cell r="D529" t="str">
            <v>1</v>
          </cell>
          <cell r="E529">
            <v>2953</v>
          </cell>
          <cell r="F529">
            <v>2953</v>
          </cell>
          <cell r="G529">
            <v>3042</v>
          </cell>
        </row>
        <row r="530">
          <cell r="A530" t="str">
            <v>절연U-BOLT/NUT</v>
          </cell>
          <cell r="B530" t="str">
            <v>D65</v>
          </cell>
          <cell r="C530" t="str">
            <v>EA</v>
          </cell>
          <cell r="D530" t="str">
            <v>2</v>
          </cell>
          <cell r="E530">
            <v>527</v>
          </cell>
          <cell r="F530">
            <v>1054</v>
          </cell>
        </row>
        <row r="531">
          <cell r="A531" t="str">
            <v>절연U-BOLT/NUT</v>
          </cell>
          <cell r="B531" t="str">
            <v>D50</v>
          </cell>
          <cell r="C531" t="str">
            <v>EA</v>
          </cell>
          <cell r="D531" t="str">
            <v>1</v>
          </cell>
          <cell r="E531">
            <v>398</v>
          </cell>
          <cell r="F531">
            <v>398</v>
          </cell>
        </row>
        <row r="532">
          <cell r="A532" t="str">
            <v>절연U-BOLT/NUT</v>
          </cell>
          <cell r="B532" t="str">
            <v>D25</v>
          </cell>
          <cell r="C532" t="str">
            <v>EA</v>
          </cell>
          <cell r="D532" t="str">
            <v>1</v>
          </cell>
          <cell r="E532">
            <v>309</v>
          </cell>
          <cell r="F532">
            <v>309</v>
          </cell>
        </row>
        <row r="533">
          <cell r="A533" t="str">
            <v>절연U-BOLT/NUT</v>
          </cell>
          <cell r="B533" t="str">
            <v>D20</v>
          </cell>
          <cell r="C533" t="str">
            <v>EA</v>
          </cell>
          <cell r="D533" t="str">
            <v>1</v>
          </cell>
          <cell r="E533">
            <v>263</v>
          </cell>
          <cell r="F533">
            <v>263</v>
          </cell>
        </row>
        <row r="534">
          <cell r="A534" t="str">
            <v>잡재료비</v>
          </cell>
          <cell r="C534" t="str">
            <v>식</v>
          </cell>
          <cell r="D534" t="str">
            <v>1</v>
          </cell>
          <cell r="F534">
            <v>103481</v>
          </cell>
        </row>
        <row r="535">
          <cell r="A535" t="str">
            <v>공구손료</v>
          </cell>
          <cell r="B535" t="str">
            <v>노무비의 3 %</v>
          </cell>
          <cell r="C535" t="str">
            <v>식</v>
          </cell>
          <cell r="D535" t="str">
            <v>1</v>
          </cell>
          <cell r="F535">
            <v>0</v>
          </cell>
        </row>
        <row r="536">
          <cell r="A536" t="str">
            <v>소계</v>
          </cell>
          <cell r="F536">
            <v>3552879</v>
          </cell>
        </row>
        <row r="556">
          <cell r="A556" t="str">
            <v>7.오배수배관공사</v>
          </cell>
        </row>
        <row r="557">
          <cell r="A557" t="str">
            <v>주철직관(NO.HUB)</v>
          </cell>
          <cell r="B557" t="str">
            <v>D125*3000L</v>
          </cell>
          <cell r="C557" t="str">
            <v>본</v>
          </cell>
          <cell r="D557" t="str">
            <v>16</v>
          </cell>
          <cell r="E557">
            <v>29400</v>
          </cell>
          <cell r="F557">
            <v>470400</v>
          </cell>
        </row>
        <row r="558">
          <cell r="A558" t="str">
            <v>주철직관(NO.HUB)</v>
          </cell>
          <cell r="B558" t="str">
            <v>D100*3000L</v>
          </cell>
          <cell r="C558" t="str">
            <v>본</v>
          </cell>
          <cell r="D558" t="str">
            <v>43</v>
          </cell>
          <cell r="E558">
            <v>23520</v>
          </cell>
          <cell r="F558">
            <v>1011360</v>
          </cell>
        </row>
        <row r="559">
          <cell r="A559" t="str">
            <v>주철직관(NO.HUB)</v>
          </cell>
          <cell r="B559" t="str">
            <v>D75*3000L</v>
          </cell>
          <cell r="C559" t="str">
            <v>본</v>
          </cell>
          <cell r="D559" t="str">
            <v>13</v>
          </cell>
          <cell r="E559">
            <v>17010</v>
          </cell>
          <cell r="F559">
            <v>221130</v>
          </cell>
        </row>
        <row r="560">
          <cell r="A560" t="str">
            <v>주철직관(NO.HUB)</v>
          </cell>
          <cell r="B560" t="str">
            <v>D50*3000L</v>
          </cell>
          <cell r="C560" t="str">
            <v>본</v>
          </cell>
          <cell r="D560" t="str">
            <v>15</v>
          </cell>
          <cell r="E560">
            <v>13615</v>
          </cell>
          <cell r="F560">
            <v>204225</v>
          </cell>
        </row>
        <row r="561">
          <cell r="A561" t="str">
            <v>주철90'장곡관(NO HUB)</v>
          </cell>
          <cell r="B561" t="str">
            <v>D100</v>
          </cell>
          <cell r="C561" t="str">
            <v>EA</v>
          </cell>
          <cell r="D561" t="str">
            <v>14</v>
          </cell>
          <cell r="E561">
            <v>3640</v>
          </cell>
          <cell r="F561">
            <v>50960</v>
          </cell>
        </row>
        <row r="562">
          <cell r="A562" t="str">
            <v>주철90'장곡관(NO HUB)</v>
          </cell>
          <cell r="B562" t="str">
            <v>D50</v>
          </cell>
          <cell r="C562" t="str">
            <v>EA</v>
          </cell>
          <cell r="D562" t="str">
            <v>10</v>
          </cell>
          <cell r="E562">
            <v>1330</v>
          </cell>
          <cell r="F562">
            <v>13300</v>
          </cell>
        </row>
        <row r="563">
          <cell r="A563" t="str">
            <v>주철45'곡관(NO HUB)</v>
          </cell>
          <cell r="B563" t="str">
            <v>D125</v>
          </cell>
          <cell r="C563" t="str">
            <v>EA</v>
          </cell>
          <cell r="D563" t="str">
            <v>1</v>
          </cell>
          <cell r="E563">
            <v>2065</v>
          </cell>
          <cell r="F563">
            <v>2065</v>
          </cell>
        </row>
        <row r="564">
          <cell r="A564" t="str">
            <v>주철45'곡관(NO HUB)</v>
          </cell>
          <cell r="B564" t="str">
            <v>D100</v>
          </cell>
          <cell r="C564" t="str">
            <v>EA</v>
          </cell>
          <cell r="D564" t="str">
            <v>18</v>
          </cell>
          <cell r="E564">
            <v>1190</v>
          </cell>
          <cell r="F564">
            <v>21420</v>
          </cell>
        </row>
        <row r="565">
          <cell r="A565" t="str">
            <v>주철45'곡관(NO HUB)</v>
          </cell>
          <cell r="B565" t="str">
            <v>D75</v>
          </cell>
          <cell r="C565" t="str">
            <v>EA</v>
          </cell>
          <cell r="D565" t="str">
            <v>16</v>
          </cell>
          <cell r="E565">
            <v>805</v>
          </cell>
          <cell r="F565">
            <v>12880</v>
          </cell>
        </row>
        <row r="566">
          <cell r="A566" t="str">
            <v>주철45'곡관(NO HUB)</v>
          </cell>
          <cell r="B566" t="str">
            <v>D50</v>
          </cell>
          <cell r="C566" t="str">
            <v>EA</v>
          </cell>
          <cell r="D566" t="str">
            <v>22</v>
          </cell>
          <cell r="E566">
            <v>490</v>
          </cell>
          <cell r="F566">
            <v>10780</v>
          </cell>
        </row>
        <row r="567">
          <cell r="A567" t="str">
            <v>백관(KSD3507)</v>
          </cell>
          <cell r="B567" t="str">
            <v>D100</v>
          </cell>
          <cell r="C567" t="str">
            <v>M</v>
          </cell>
          <cell r="D567">
            <v>10</v>
          </cell>
          <cell r="E567">
            <v>7410</v>
          </cell>
          <cell r="F567">
            <v>74100</v>
          </cell>
          <cell r="G567">
            <v>41204</v>
          </cell>
        </row>
        <row r="568">
          <cell r="A568" t="str">
            <v>백관(KSD3507)</v>
          </cell>
          <cell r="B568" t="str">
            <v>D80</v>
          </cell>
          <cell r="C568" t="str">
            <v>M</v>
          </cell>
          <cell r="D568">
            <v>19</v>
          </cell>
          <cell r="E568">
            <v>5170</v>
          </cell>
          <cell r="F568">
            <v>98230</v>
          </cell>
          <cell r="G568">
            <v>31565</v>
          </cell>
        </row>
        <row r="569">
          <cell r="A569" t="str">
            <v>백관(KSD3507)</v>
          </cell>
          <cell r="B569" t="str">
            <v>D50</v>
          </cell>
          <cell r="C569" t="str">
            <v>M</v>
          </cell>
          <cell r="D569">
            <v>107</v>
          </cell>
          <cell r="E569">
            <v>3205</v>
          </cell>
          <cell r="F569">
            <v>342935</v>
          </cell>
          <cell r="G569">
            <v>21125</v>
          </cell>
        </row>
        <row r="570">
          <cell r="A570" t="str">
            <v>백관(KSD3507)</v>
          </cell>
          <cell r="B570" t="str">
            <v>D32</v>
          </cell>
          <cell r="C570" t="str">
            <v>M</v>
          </cell>
          <cell r="D570">
            <v>17</v>
          </cell>
          <cell r="E570">
            <v>2160</v>
          </cell>
          <cell r="F570">
            <v>36720</v>
          </cell>
          <cell r="G570">
            <v>15515</v>
          </cell>
        </row>
        <row r="571">
          <cell r="A571" t="str">
            <v>백엘보(용접)</v>
          </cell>
          <cell r="B571" t="str">
            <v>D80</v>
          </cell>
          <cell r="C571" t="str">
            <v>EA</v>
          </cell>
          <cell r="D571" t="str">
            <v>3</v>
          </cell>
          <cell r="E571">
            <v>2232</v>
          </cell>
          <cell r="F571">
            <v>6696</v>
          </cell>
          <cell r="G571">
            <v>0</v>
          </cell>
        </row>
        <row r="572">
          <cell r="A572" t="str">
            <v>백엘보(나사)</v>
          </cell>
          <cell r="B572" t="str">
            <v>D50</v>
          </cell>
          <cell r="C572" t="str">
            <v>EA</v>
          </cell>
          <cell r="D572" t="str">
            <v>59</v>
          </cell>
          <cell r="E572">
            <v>1634</v>
          </cell>
          <cell r="F572">
            <v>96406</v>
          </cell>
          <cell r="G572">
            <v>0</v>
          </cell>
        </row>
        <row r="573">
          <cell r="A573" t="str">
            <v>백엘보(나사)</v>
          </cell>
          <cell r="B573" t="str">
            <v>D32</v>
          </cell>
          <cell r="C573" t="str">
            <v>EA</v>
          </cell>
          <cell r="D573" t="str">
            <v>30</v>
          </cell>
          <cell r="E573">
            <v>879</v>
          </cell>
          <cell r="F573">
            <v>26370</v>
          </cell>
          <cell r="G573">
            <v>0</v>
          </cell>
        </row>
        <row r="574">
          <cell r="A574" t="str">
            <v>백티이(용접)</v>
          </cell>
          <cell r="B574" t="str">
            <v>D100</v>
          </cell>
          <cell r="C574" t="str">
            <v>EA</v>
          </cell>
          <cell r="D574" t="str">
            <v>7</v>
          </cell>
          <cell r="E574">
            <v>5518</v>
          </cell>
          <cell r="F574">
            <v>38626</v>
          </cell>
          <cell r="G574">
            <v>0</v>
          </cell>
        </row>
        <row r="575">
          <cell r="A575" t="str">
            <v>백티이(용접)</v>
          </cell>
          <cell r="B575" t="str">
            <v>D80</v>
          </cell>
          <cell r="C575" t="str">
            <v>EA</v>
          </cell>
          <cell r="D575" t="str">
            <v>3</v>
          </cell>
          <cell r="E575">
            <v>3336</v>
          </cell>
          <cell r="F575">
            <v>10008</v>
          </cell>
          <cell r="G575">
            <v>0</v>
          </cell>
        </row>
        <row r="576">
          <cell r="A576" t="str">
            <v>백티이(나사)</v>
          </cell>
          <cell r="B576" t="str">
            <v>D50</v>
          </cell>
          <cell r="C576" t="str">
            <v>EA</v>
          </cell>
          <cell r="D576" t="str">
            <v>2</v>
          </cell>
          <cell r="E576">
            <v>2135</v>
          </cell>
          <cell r="F576">
            <v>4270</v>
          </cell>
          <cell r="G576">
            <v>0</v>
          </cell>
        </row>
        <row r="577">
          <cell r="A577" t="str">
            <v>백레듀샤(용접)</v>
          </cell>
          <cell r="B577" t="str">
            <v>D100</v>
          </cell>
          <cell r="C577" t="str">
            <v>EA</v>
          </cell>
          <cell r="D577" t="str">
            <v>2</v>
          </cell>
          <cell r="E577">
            <v>3782</v>
          </cell>
          <cell r="F577">
            <v>7564</v>
          </cell>
          <cell r="G577">
            <v>0</v>
          </cell>
        </row>
        <row r="578">
          <cell r="A578" t="str">
            <v>백레듀샤(용접)</v>
          </cell>
          <cell r="B578" t="str">
            <v>D80</v>
          </cell>
          <cell r="C578" t="str">
            <v>EA</v>
          </cell>
          <cell r="D578" t="str">
            <v>3</v>
          </cell>
          <cell r="E578">
            <v>2666</v>
          </cell>
          <cell r="F578">
            <v>7998</v>
          </cell>
          <cell r="G578">
            <v>0</v>
          </cell>
        </row>
        <row r="579">
          <cell r="A579" t="str">
            <v>주철Y관(NO HUB)</v>
          </cell>
          <cell r="B579" t="str">
            <v>D125*100</v>
          </cell>
          <cell r="C579" t="str">
            <v>EA</v>
          </cell>
          <cell r="D579" t="str">
            <v>2</v>
          </cell>
          <cell r="E579">
            <v>4095</v>
          </cell>
          <cell r="F579">
            <v>8190</v>
          </cell>
          <cell r="G579">
            <v>0</v>
          </cell>
        </row>
        <row r="580">
          <cell r="A580" t="str">
            <v>주철Y관(NO HUB)</v>
          </cell>
          <cell r="B580" t="str">
            <v>D125*50</v>
          </cell>
          <cell r="C580" t="str">
            <v>EA</v>
          </cell>
          <cell r="D580" t="str">
            <v>4</v>
          </cell>
          <cell r="E580">
            <v>2625</v>
          </cell>
          <cell r="F580">
            <v>10500</v>
          </cell>
          <cell r="G580">
            <v>0</v>
          </cell>
        </row>
        <row r="581">
          <cell r="A581" t="str">
            <v>주철Y관(NO HUB)</v>
          </cell>
          <cell r="B581" t="str">
            <v>D100*100</v>
          </cell>
          <cell r="C581" t="str">
            <v>EA</v>
          </cell>
          <cell r="D581" t="str">
            <v>20</v>
          </cell>
          <cell r="E581">
            <v>2590</v>
          </cell>
          <cell r="F581">
            <v>51800</v>
          </cell>
          <cell r="G581">
            <v>0</v>
          </cell>
        </row>
        <row r="582">
          <cell r="A582" t="str">
            <v>주철Y관(NO HUB)</v>
          </cell>
          <cell r="B582" t="str">
            <v>D100*75</v>
          </cell>
          <cell r="C582" t="str">
            <v>EA</v>
          </cell>
          <cell r="D582" t="str">
            <v>3</v>
          </cell>
          <cell r="E582">
            <v>1820</v>
          </cell>
          <cell r="F582">
            <v>5460</v>
          </cell>
          <cell r="G582">
            <v>0</v>
          </cell>
        </row>
        <row r="583">
          <cell r="A583" t="str">
            <v>주철Y관(NO HUB)</v>
          </cell>
          <cell r="B583" t="str">
            <v>D100*50</v>
          </cell>
          <cell r="C583" t="str">
            <v>EA</v>
          </cell>
          <cell r="D583" t="str">
            <v>9</v>
          </cell>
          <cell r="E583">
            <v>1575</v>
          </cell>
          <cell r="F583">
            <v>14175</v>
          </cell>
          <cell r="G583">
            <v>0</v>
          </cell>
        </row>
        <row r="584">
          <cell r="A584" t="str">
            <v>주철Y관(NO HUB)</v>
          </cell>
          <cell r="B584" t="str">
            <v>D75*75</v>
          </cell>
          <cell r="C584" t="str">
            <v>EA</v>
          </cell>
          <cell r="D584" t="str">
            <v>8</v>
          </cell>
          <cell r="E584">
            <v>1435</v>
          </cell>
          <cell r="F584">
            <v>11480</v>
          </cell>
          <cell r="G584">
            <v>0</v>
          </cell>
        </row>
        <row r="585">
          <cell r="A585" t="str">
            <v>주철Y관(NO HUB)</v>
          </cell>
          <cell r="B585" t="str">
            <v>D75*50</v>
          </cell>
          <cell r="C585" t="str">
            <v>EA</v>
          </cell>
          <cell r="D585" t="str">
            <v>12</v>
          </cell>
          <cell r="E585">
            <v>1155</v>
          </cell>
          <cell r="F585">
            <v>13860</v>
          </cell>
          <cell r="G585">
            <v>0</v>
          </cell>
        </row>
        <row r="586">
          <cell r="A586" t="str">
            <v>주철Y관(NO HUB)</v>
          </cell>
          <cell r="B586" t="str">
            <v>D50*50</v>
          </cell>
          <cell r="C586" t="str">
            <v>EA</v>
          </cell>
          <cell r="D586" t="str">
            <v>4</v>
          </cell>
          <cell r="E586">
            <v>735</v>
          </cell>
          <cell r="F586">
            <v>2940</v>
          </cell>
          <cell r="G586">
            <v>0</v>
          </cell>
        </row>
        <row r="587">
          <cell r="A587" t="str">
            <v>주철90'Y관(NO HUB)</v>
          </cell>
          <cell r="B587" t="str">
            <v>D125*50</v>
          </cell>
          <cell r="C587" t="str">
            <v>EA</v>
          </cell>
          <cell r="D587" t="str">
            <v>1</v>
          </cell>
          <cell r="E587">
            <v>2870</v>
          </cell>
          <cell r="F587">
            <v>2870</v>
          </cell>
          <cell r="G587">
            <v>0</v>
          </cell>
        </row>
        <row r="588">
          <cell r="A588" t="str">
            <v>주철90'Y관(NO HUB)</v>
          </cell>
          <cell r="B588" t="str">
            <v>D100*50</v>
          </cell>
          <cell r="C588" t="str">
            <v>EA</v>
          </cell>
          <cell r="D588" t="str">
            <v>5</v>
          </cell>
          <cell r="E588">
            <v>2135</v>
          </cell>
          <cell r="F588">
            <v>10675</v>
          </cell>
          <cell r="G588">
            <v>0</v>
          </cell>
        </row>
        <row r="589">
          <cell r="A589" t="str">
            <v>주철90'Y관(NO HUB)</v>
          </cell>
          <cell r="B589" t="str">
            <v>D75*50</v>
          </cell>
          <cell r="C589" t="str">
            <v>EA</v>
          </cell>
          <cell r="D589" t="str">
            <v>3</v>
          </cell>
          <cell r="E589">
            <v>1400</v>
          </cell>
          <cell r="F589">
            <v>4200</v>
          </cell>
          <cell r="G589">
            <v>0</v>
          </cell>
        </row>
        <row r="590">
          <cell r="A590" t="str">
            <v>주철90'Y관(NO HUB)</v>
          </cell>
          <cell r="B590" t="str">
            <v>D50*50</v>
          </cell>
          <cell r="C590" t="str">
            <v>EA</v>
          </cell>
          <cell r="D590" t="str">
            <v>1</v>
          </cell>
          <cell r="E590">
            <v>1190</v>
          </cell>
          <cell r="F590">
            <v>1190</v>
          </cell>
          <cell r="G590">
            <v>0</v>
          </cell>
        </row>
        <row r="591">
          <cell r="A591" t="str">
            <v>주철바닥소제구(NO HUB)</v>
          </cell>
          <cell r="B591" t="str">
            <v>D125</v>
          </cell>
          <cell r="C591" t="str">
            <v>EA</v>
          </cell>
          <cell r="D591" t="str">
            <v>1</v>
          </cell>
          <cell r="E591">
            <v>9800</v>
          </cell>
          <cell r="F591">
            <v>9800</v>
          </cell>
          <cell r="G591">
            <v>0</v>
          </cell>
        </row>
        <row r="592">
          <cell r="A592" t="str">
            <v>주철바닥소제구(NO HUB)</v>
          </cell>
          <cell r="B592" t="str">
            <v>D100</v>
          </cell>
          <cell r="C592" t="str">
            <v>EA</v>
          </cell>
          <cell r="D592" t="str">
            <v>5</v>
          </cell>
          <cell r="E592">
            <v>6860</v>
          </cell>
          <cell r="F592">
            <v>34300</v>
          </cell>
          <cell r="G592">
            <v>0</v>
          </cell>
        </row>
        <row r="593">
          <cell r="A593" t="str">
            <v>주철바닥소제구(NO HUB)</v>
          </cell>
          <cell r="B593" t="str">
            <v>D75</v>
          </cell>
          <cell r="C593" t="str">
            <v>EA</v>
          </cell>
          <cell r="D593" t="str">
            <v>2</v>
          </cell>
          <cell r="E593">
            <v>4200</v>
          </cell>
          <cell r="F593">
            <v>8400</v>
          </cell>
          <cell r="G593">
            <v>0</v>
          </cell>
        </row>
        <row r="594">
          <cell r="A594" t="str">
            <v>주철소제구(NO HUB)</v>
          </cell>
          <cell r="B594" t="str">
            <v>D125</v>
          </cell>
          <cell r="C594" t="str">
            <v>EA</v>
          </cell>
          <cell r="D594" t="str">
            <v>1</v>
          </cell>
          <cell r="E594">
            <v>1295</v>
          </cell>
          <cell r="F594">
            <v>1295</v>
          </cell>
          <cell r="G594">
            <v>0</v>
          </cell>
        </row>
        <row r="595">
          <cell r="A595" t="str">
            <v>주철소제구(NO HUB)</v>
          </cell>
          <cell r="B595" t="str">
            <v>D100</v>
          </cell>
          <cell r="C595" t="str">
            <v>EA</v>
          </cell>
          <cell r="D595" t="str">
            <v>3</v>
          </cell>
          <cell r="E595">
            <v>1015</v>
          </cell>
          <cell r="F595">
            <v>3045</v>
          </cell>
          <cell r="G595">
            <v>0</v>
          </cell>
        </row>
        <row r="596">
          <cell r="A596" t="str">
            <v>주철소제구(NO HUB)</v>
          </cell>
          <cell r="B596" t="str">
            <v>D75</v>
          </cell>
          <cell r="C596" t="str">
            <v>EA</v>
          </cell>
          <cell r="D596" t="str">
            <v>5</v>
          </cell>
          <cell r="E596">
            <v>770</v>
          </cell>
          <cell r="F596">
            <v>3850</v>
          </cell>
          <cell r="G596">
            <v>0</v>
          </cell>
        </row>
        <row r="597">
          <cell r="A597" t="str">
            <v>주철소제구(NO HUB)</v>
          </cell>
          <cell r="B597" t="str">
            <v>D50</v>
          </cell>
          <cell r="C597" t="str">
            <v>EA</v>
          </cell>
          <cell r="D597" t="str">
            <v>1</v>
          </cell>
          <cell r="E597">
            <v>525</v>
          </cell>
          <cell r="F597">
            <v>525</v>
          </cell>
          <cell r="G597">
            <v>0</v>
          </cell>
        </row>
        <row r="598">
          <cell r="A598" t="str">
            <v>주철P-TRAP(NO HUB)</v>
          </cell>
          <cell r="B598" t="str">
            <v>D75</v>
          </cell>
          <cell r="C598" t="str">
            <v>EA</v>
          </cell>
          <cell r="D598" t="str">
            <v>4</v>
          </cell>
          <cell r="E598">
            <v>2555</v>
          </cell>
          <cell r="F598">
            <v>10220</v>
          </cell>
          <cell r="G598">
            <v>0</v>
          </cell>
        </row>
        <row r="599">
          <cell r="A599" t="str">
            <v>주철P-TRAP(NO HUB)</v>
          </cell>
          <cell r="B599" t="str">
            <v>D50</v>
          </cell>
          <cell r="C599" t="str">
            <v>EA</v>
          </cell>
          <cell r="D599" t="str">
            <v>6</v>
          </cell>
          <cell r="E599">
            <v>1190</v>
          </cell>
          <cell r="F599">
            <v>7140</v>
          </cell>
          <cell r="G599">
            <v>0</v>
          </cell>
        </row>
        <row r="600">
          <cell r="A600" t="str">
            <v>주철커플링(NO HUB)</v>
          </cell>
          <cell r="B600" t="str">
            <v>D125</v>
          </cell>
          <cell r="C600" t="str">
            <v>EA</v>
          </cell>
          <cell r="D600" t="str">
            <v>25</v>
          </cell>
          <cell r="E600">
            <v>5880</v>
          </cell>
          <cell r="F600">
            <v>147000</v>
          </cell>
          <cell r="G600">
            <v>29461</v>
          </cell>
        </row>
        <row r="601">
          <cell r="A601" t="str">
            <v>주철커플링(NO HUB)</v>
          </cell>
          <cell r="B601" t="str">
            <v>D100</v>
          </cell>
          <cell r="C601" t="str">
            <v>EA</v>
          </cell>
          <cell r="D601" t="str">
            <v>134</v>
          </cell>
          <cell r="E601">
            <v>2520</v>
          </cell>
          <cell r="F601">
            <v>337680</v>
          </cell>
          <cell r="G601">
            <v>26395</v>
          </cell>
        </row>
        <row r="602">
          <cell r="A602" t="str">
            <v>주철커플링(NO HUB)</v>
          </cell>
          <cell r="B602" t="str">
            <v>D75</v>
          </cell>
          <cell r="C602" t="str">
            <v>EA</v>
          </cell>
          <cell r="D602" t="str">
            <v>67</v>
          </cell>
          <cell r="E602">
            <v>2135</v>
          </cell>
          <cell r="F602">
            <v>143045</v>
          </cell>
          <cell r="G602">
            <v>23189</v>
          </cell>
        </row>
        <row r="603">
          <cell r="A603" t="str">
            <v>주철커플링(NO HUB)</v>
          </cell>
          <cell r="B603" t="str">
            <v>D50</v>
          </cell>
          <cell r="C603" t="str">
            <v>EA</v>
          </cell>
          <cell r="D603" t="str">
            <v>96</v>
          </cell>
          <cell r="E603">
            <v>1855</v>
          </cell>
          <cell r="F603">
            <v>178080</v>
          </cell>
          <cell r="G603">
            <v>16481</v>
          </cell>
        </row>
        <row r="604">
          <cell r="A604" t="str">
            <v>연관</v>
          </cell>
          <cell r="B604" t="str">
            <v>D75</v>
          </cell>
          <cell r="C604" t="str">
            <v>M</v>
          </cell>
          <cell r="D604" t="str">
            <v>14</v>
          </cell>
          <cell r="E604">
            <v>6600</v>
          </cell>
          <cell r="F604">
            <v>92400</v>
          </cell>
          <cell r="G604">
            <v>162622</v>
          </cell>
        </row>
        <row r="605">
          <cell r="A605" t="str">
            <v>F.D</v>
          </cell>
          <cell r="B605" t="str">
            <v>D75</v>
          </cell>
          <cell r="C605" t="str">
            <v>EA</v>
          </cell>
          <cell r="D605" t="str">
            <v>4</v>
          </cell>
          <cell r="E605">
            <v>19600</v>
          </cell>
          <cell r="F605">
            <v>78400</v>
          </cell>
          <cell r="G605">
            <v>22574</v>
          </cell>
        </row>
        <row r="606">
          <cell r="A606" t="str">
            <v>F.D</v>
          </cell>
          <cell r="B606" t="str">
            <v>D50</v>
          </cell>
          <cell r="C606" t="str">
            <v>EA</v>
          </cell>
          <cell r="D606" t="str">
            <v>6</v>
          </cell>
          <cell r="E606">
            <v>10500</v>
          </cell>
          <cell r="F606">
            <v>63000</v>
          </cell>
          <cell r="G606">
            <v>16070</v>
          </cell>
        </row>
        <row r="607">
          <cell r="A607" t="str">
            <v>일반행가</v>
          </cell>
          <cell r="B607" t="str">
            <v>D125</v>
          </cell>
          <cell r="C607" t="str">
            <v>개소</v>
          </cell>
          <cell r="D607" t="str">
            <v>23</v>
          </cell>
          <cell r="E607">
            <v>1605</v>
          </cell>
          <cell r="F607">
            <v>36915</v>
          </cell>
          <cell r="G607">
            <v>0</v>
          </cell>
        </row>
        <row r="608">
          <cell r="A608" t="str">
            <v>일반행가</v>
          </cell>
          <cell r="B608" t="str">
            <v>D100</v>
          </cell>
          <cell r="C608" t="str">
            <v>개소</v>
          </cell>
          <cell r="D608" t="str">
            <v>80</v>
          </cell>
          <cell r="E608">
            <v>1430</v>
          </cell>
          <cell r="F608">
            <v>114400</v>
          </cell>
          <cell r="G608">
            <v>0</v>
          </cell>
        </row>
        <row r="609">
          <cell r="A609" t="str">
            <v>일반행가</v>
          </cell>
          <cell r="B609" t="str">
            <v>D80</v>
          </cell>
          <cell r="C609" t="str">
            <v>개소</v>
          </cell>
          <cell r="D609" t="str">
            <v>38</v>
          </cell>
          <cell r="E609">
            <v>976</v>
          </cell>
          <cell r="F609">
            <v>37088</v>
          </cell>
          <cell r="G609">
            <v>0</v>
          </cell>
        </row>
        <row r="610">
          <cell r="A610" t="str">
            <v>일반행가</v>
          </cell>
          <cell r="B610" t="str">
            <v>D50</v>
          </cell>
          <cell r="C610" t="str">
            <v>개소</v>
          </cell>
          <cell r="D610" t="str">
            <v>25</v>
          </cell>
          <cell r="E610">
            <v>801</v>
          </cell>
          <cell r="F610">
            <v>20025</v>
          </cell>
          <cell r="G610">
            <v>0</v>
          </cell>
        </row>
        <row r="611">
          <cell r="A611" t="str">
            <v>파이프스리브</v>
          </cell>
          <cell r="B611" t="str">
            <v>D125</v>
          </cell>
          <cell r="C611" t="str">
            <v>개소</v>
          </cell>
          <cell r="D611" t="str">
            <v>1</v>
          </cell>
          <cell r="E611">
            <v>8025</v>
          </cell>
          <cell r="F611">
            <v>8025</v>
          </cell>
          <cell r="G611">
            <v>0</v>
          </cell>
        </row>
        <row r="612">
          <cell r="A612" t="str">
            <v>파이프스리브</v>
          </cell>
          <cell r="B612" t="str">
            <v>D100</v>
          </cell>
          <cell r="C612" t="str">
            <v>개소</v>
          </cell>
          <cell r="D612" t="str">
            <v>20</v>
          </cell>
          <cell r="E612">
            <v>6687</v>
          </cell>
          <cell r="F612">
            <v>133740</v>
          </cell>
          <cell r="G612">
            <v>0</v>
          </cell>
        </row>
        <row r="613">
          <cell r="A613" t="str">
            <v>파이프스리브</v>
          </cell>
          <cell r="B613" t="str">
            <v>D80</v>
          </cell>
          <cell r="C613" t="str">
            <v>개소</v>
          </cell>
          <cell r="D613" t="str">
            <v>5</v>
          </cell>
          <cell r="E613">
            <v>5207</v>
          </cell>
          <cell r="F613">
            <v>26035</v>
          </cell>
          <cell r="G613">
            <v>0</v>
          </cell>
        </row>
        <row r="614">
          <cell r="A614" t="str">
            <v>파이프스리브</v>
          </cell>
          <cell r="B614" t="str">
            <v>D50</v>
          </cell>
          <cell r="C614" t="str">
            <v>개소</v>
          </cell>
          <cell r="D614" t="str">
            <v>10</v>
          </cell>
          <cell r="E614">
            <v>2272</v>
          </cell>
          <cell r="F614">
            <v>22720</v>
          </cell>
          <cell r="G614">
            <v>0</v>
          </cell>
        </row>
        <row r="615">
          <cell r="A615" t="str">
            <v>파이프스리브</v>
          </cell>
          <cell r="B615" t="str">
            <v>D32</v>
          </cell>
          <cell r="C615" t="str">
            <v>개소</v>
          </cell>
          <cell r="D615" t="str">
            <v>10</v>
          </cell>
          <cell r="E615">
            <v>1480</v>
          </cell>
          <cell r="F615">
            <v>14800</v>
          </cell>
          <cell r="G615">
            <v>0</v>
          </cell>
        </row>
        <row r="616">
          <cell r="A616" t="str">
            <v>지수판스리브</v>
          </cell>
          <cell r="B616" t="str">
            <v>D125</v>
          </cell>
          <cell r="C616" t="str">
            <v>개소</v>
          </cell>
          <cell r="D616" t="str">
            <v>1</v>
          </cell>
          <cell r="E616">
            <v>9609</v>
          </cell>
          <cell r="F616">
            <v>9609</v>
          </cell>
          <cell r="G616">
            <v>5669</v>
          </cell>
        </row>
        <row r="617">
          <cell r="A617" t="str">
            <v>지수판스리브</v>
          </cell>
          <cell r="B617" t="str">
            <v>D100</v>
          </cell>
          <cell r="C617" t="str">
            <v>개소</v>
          </cell>
          <cell r="D617" t="str">
            <v>2</v>
          </cell>
          <cell r="E617">
            <v>7800</v>
          </cell>
          <cell r="F617">
            <v>15600</v>
          </cell>
          <cell r="G617">
            <v>4356</v>
          </cell>
        </row>
        <row r="618">
          <cell r="A618" t="str">
            <v>일반U-BOLT/NUT</v>
          </cell>
          <cell r="B618" t="str">
            <v>D100</v>
          </cell>
          <cell r="C618" t="str">
            <v>EA</v>
          </cell>
          <cell r="D618" t="str">
            <v>3</v>
          </cell>
          <cell r="E618">
            <v>206</v>
          </cell>
          <cell r="F618">
            <v>618</v>
          </cell>
          <cell r="G618">
            <v>0</v>
          </cell>
        </row>
        <row r="619">
          <cell r="A619" t="str">
            <v>일반U-BOLT/NUT</v>
          </cell>
          <cell r="B619" t="str">
            <v>D80</v>
          </cell>
          <cell r="C619" t="str">
            <v>EA</v>
          </cell>
          <cell r="D619" t="str">
            <v>2</v>
          </cell>
          <cell r="E619">
            <v>154</v>
          </cell>
          <cell r="F619">
            <v>308</v>
          </cell>
          <cell r="G619">
            <v>0</v>
          </cell>
        </row>
        <row r="620">
          <cell r="A620" t="str">
            <v>찬넬</v>
          </cell>
          <cell r="B620" t="str">
            <v>75*40*5T</v>
          </cell>
          <cell r="C620" t="str">
            <v>KG</v>
          </cell>
          <cell r="D620" t="str">
            <v>83</v>
          </cell>
          <cell r="E620">
            <v>470</v>
          </cell>
          <cell r="F620">
            <v>39010</v>
          </cell>
          <cell r="G620">
            <v>0</v>
          </cell>
        </row>
        <row r="621">
          <cell r="A621" t="str">
            <v>잡철물제작설치</v>
          </cell>
          <cell r="B621" t="str">
            <v>복잡</v>
          </cell>
          <cell r="C621" t="str">
            <v>TON</v>
          </cell>
          <cell r="D621" t="str">
            <v>0.083</v>
          </cell>
          <cell r="E621">
            <v>82143</v>
          </cell>
          <cell r="F621">
            <v>6817</v>
          </cell>
          <cell r="G621">
            <v>3464369</v>
          </cell>
        </row>
        <row r="622">
          <cell r="A622" t="str">
            <v>녹막이페인트칠</v>
          </cell>
          <cell r="B622" t="str">
            <v>2회칠</v>
          </cell>
          <cell r="C622" t="str">
            <v>M2</v>
          </cell>
          <cell r="D622" t="str">
            <v>3</v>
          </cell>
          <cell r="E622">
            <v>850</v>
          </cell>
          <cell r="F622">
            <v>2550</v>
          </cell>
          <cell r="G622">
            <v>2194</v>
          </cell>
        </row>
        <row r="623">
          <cell r="A623" t="str">
            <v>조합페인트칠(철재면)</v>
          </cell>
          <cell r="B623" t="str">
            <v>2회칠</v>
          </cell>
          <cell r="C623" t="str">
            <v>M2</v>
          </cell>
          <cell r="D623" t="str">
            <v>3</v>
          </cell>
          <cell r="E623">
            <v>1092</v>
          </cell>
          <cell r="F623">
            <v>3276</v>
          </cell>
          <cell r="G623">
            <v>3364</v>
          </cell>
        </row>
        <row r="624">
          <cell r="A624" t="str">
            <v>잡재료비</v>
          </cell>
          <cell r="C624" t="str">
            <v>식</v>
          </cell>
          <cell r="D624" t="str">
            <v>1</v>
          </cell>
          <cell r="F624">
            <v>135464</v>
          </cell>
        </row>
        <row r="625">
          <cell r="A625" t="str">
            <v>공구손료</v>
          </cell>
          <cell r="B625" t="str">
            <v>노무비의 3 %</v>
          </cell>
          <cell r="C625" t="str">
            <v>식</v>
          </cell>
          <cell r="D625" t="str">
            <v>1</v>
          </cell>
          <cell r="F625">
            <v>0</v>
          </cell>
        </row>
        <row r="626">
          <cell r="A626" t="str">
            <v>소계</v>
          </cell>
          <cell r="F626">
            <v>4650963</v>
          </cell>
        </row>
        <row r="631">
          <cell r="A631" t="str">
            <v>8.위생기구설치공사</v>
          </cell>
        </row>
        <row r="632">
          <cell r="A632" t="str">
            <v>양변기(F.V)</v>
          </cell>
          <cell r="B632" t="str">
            <v>KSVC-1110</v>
          </cell>
          <cell r="C632" t="str">
            <v>조</v>
          </cell>
          <cell r="D632" t="str">
            <v>14</v>
          </cell>
          <cell r="E632">
            <v>83000</v>
          </cell>
          <cell r="F632">
            <v>1162000</v>
          </cell>
          <cell r="G632">
            <v>71272</v>
          </cell>
        </row>
        <row r="633">
          <cell r="A633" t="str">
            <v>양변기(로우탱크)</v>
          </cell>
          <cell r="B633" t="str">
            <v>KSVC-1410</v>
          </cell>
          <cell r="C633" t="str">
            <v>조</v>
          </cell>
          <cell r="D633" t="str">
            <v>1</v>
          </cell>
          <cell r="E633">
            <v>75000</v>
          </cell>
          <cell r="F633">
            <v>75000</v>
          </cell>
          <cell r="G633">
            <v>104730</v>
          </cell>
        </row>
        <row r="634">
          <cell r="A634" t="str">
            <v>소변기(중형스톨)</v>
          </cell>
          <cell r="B634" t="str">
            <v>KSVU-320</v>
          </cell>
          <cell r="C634" t="str">
            <v>조</v>
          </cell>
          <cell r="D634" t="str">
            <v>9</v>
          </cell>
          <cell r="E634">
            <v>230000</v>
          </cell>
          <cell r="F634">
            <v>2070000</v>
          </cell>
          <cell r="G634">
            <v>121993</v>
          </cell>
        </row>
        <row r="635">
          <cell r="A635" t="str">
            <v>세면기(S/L)</v>
          </cell>
          <cell r="B635" t="str">
            <v>KSVL-1040</v>
          </cell>
          <cell r="C635" t="str">
            <v>조</v>
          </cell>
          <cell r="D635" t="str">
            <v>11</v>
          </cell>
          <cell r="E635">
            <v>110000</v>
          </cell>
          <cell r="F635">
            <v>1210000</v>
          </cell>
          <cell r="G635">
            <v>39320</v>
          </cell>
        </row>
        <row r="636">
          <cell r="A636" t="str">
            <v>휴지걸이</v>
          </cell>
          <cell r="B636" t="str">
            <v>SUS</v>
          </cell>
          <cell r="C636" t="str">
            <v>EA</v>
          </cell>
          <cell r="D636" t="str">
            <v>15</v>
          </cell>
          <cell r="E636">
            <v>6000</v>
          </cell>
          <cell r="F636">
            <v>90000</v>
          </cell>
          <cell r="G636">
            <v>7227</v>
          </cell>
        </row>
        <row r="637">
          <cell r="A637" t="str">
            <v>재털이</v>
          </cell>
          <cell r="B637" t="str">
            <v>SUS</v>
          </cell>
          <cell r="C637" t="str">
            <v>EA</v>
          </cell>
          <cell r="D637" t="str">
            <v>15</v>
          </cell>
          <cell r="E637">
            <v>4800</v>
          </cell>
          <cell r="F637">
            <v>72000</v>
          </cell>
          <cell r="G637">
            <v>7227</v>
          </cell>
        </row>
        <row r="638">
          <cell r="A638" t="str">
            <v>소변기용전자감지기(JATA)</v>
          </cell>
          <cell r="B638" t="str">
            <v>노출형</v>
          </cell>
          <cell r="C638" t="str">
            <v>조</v>
          </cell>
          <cell r="D638" t="str">
            <v>9</v>
          </cell>
          <cell r="E638">
            <v>110000</v>
          </cell>
          <cell r="F638">
            <v>990000</v>
          </cell>
          <cell r="G638">
            <v>8203</v>
          </cell>
        </row>
        <row r="639">
          <cell r="A639" t="str">
            <v>수건걸이</v>
          </cell>
          <cell r="B639" t="str">
            <v>SUS</v>
          </cell>
          <cell r="C639" t="str">
            <v>EA</v>
          </cell>
          <cell r="D639" t="str">
            <v>11</v>
          </cell>
          <cell r="E639">
            <v>7000</v>
          </cell>
          <cell r="F639">
            <v>77000</v>
          </cell>
          <cell r="G639">
            <v>7743</v>
          </cell>
        </row>
        <row r="640">
          <cell r="A640" t="str">
            <v>화장대</v>
          </cell>
          <cell r="B640" t="str">
            <v>SUS</v>
          </cell>
          <cell r="C640" t="str">
            <v>EA</v>
          </cell>
          <cell r="D640" t="str">
            <v>11</v>
          </cell>
          <cell r="E640">
            <v>0</v>
          </cell>
          <cell r="F640">
            <v>0</v>
          </cell>
        </row>
        <row r="641">
          <cell r="A641" t="str">
            <v>비누갑</v>
          </cell>
          <cell r="B641" t="str">
            <v>SUS</v>
          </cell>
          <cell r="C641" t="str">
            <v>EA</v>
          </cell>
          <cell r="D641" t="str">
            <v>11</v>
          </cell>
          <cell r="E641">
            <v>4000</v>
          </cell>
          <cell r="F641">
            <v>44000</v>
          </cell>
          <cell r="G641">
            <v>7227</v>
          </cell>
        </row>
        <row r="642">
          <cell r="A642" t="str">
            <v>화장경</v>
          </cell>
          <cell r="C642" t="str">
            <v>EA</v>
          </cell>
          <cell r="D642" t="str">
            <v>11</v>
          </cell>
          <cell r="E642">
            <v>15000</v>
          </cell>
          <cell r="F642">
            <v>165000</v>
          </cell>
          <cell r="G642">
            <v>12390</v>
          </cell>
        </row>
        <row r="643">
          <cell r="A643" t="str">
            <v>잡재료비</v>
          </cell>
          <cell r="C643" t="str">
            <v>식</v>
          </cell>
          <cell r="D643" t="str">
            <v>1</v>
          </cell>
          <cell r="F643">
            <v>141540</v>
          </cell>
        </row>
        <row r="644">
          <cell r="A644" t="str">
            <v>공구손료</v>
          </cell>
          <cell r="B644" t="str">
            <v>노무비의 3 %</v>
          </cell>
          <cell r="C644" t="str">
            <v>식</v>
          </cell>
          <cell r="D644" t="str">
            <v>1</v>
          </cell>
          <cell r="F644">
            <v>0</v>
          </cell>
        </row>
        <row r="645">
          <cell r="A645" t="str">
            <v>소계</v>
          </cell>
          <cell r="F645">
            <v>6096540</v>
          </cell>
        </row>
        <row r="656">
          <cell r="A656" t="str">
            <v>9.경비동위생배관공사</v>
          </cell>
        </row>
        <row r="657">
          <cell r="A657" t="str">
            <v>동관L-TYPE(KSD5301)</v>
          </cell>
          <cell r="B657" t="str">
            <v>D20</v>
          </cell>
          <cell r="C657" t="str">
            <v>M</v>
          </cell>
          <cell r="D657">
            <v>3</v>
          </cell>
          <cell r="E657">
            <v>2194</v>
          </cell>
          <cell r="F657">
            <v>6582</v>
          </cell>
          <cell r="G657">
            <v>3654</v>
          </cell>
        </row>
        <row r="658">
          <cell r="A658" t="str">
            <v>동관L-TYPE(KSD5301)</v>
          </cell>
          <cell r="B658" t="str">
            <v>D15</v>
          </cell>
          <cell r="C658" t="str">
            <v>M</v>
          </cell>
          <cell r="D658">
            <v>9</v>
          </cell>
          <cell r="E658">
            <v>1385</v>
          </cell>
          <cell r="F658">
            <v>12465</v>
          </cell>
          <cell r="G658">
            <v>3146</v>
          </cell>
        </row>
        <row r="659">
          <cell r="A659" t="str">
            <v>백관(KSD3507)</v>
          </cell>
          <cell r="B659" t="str">
            <v>D50</v>
          </cell>
          <cell r="C659" t="str">
            <v>M</v>
          </cell>
          <cell r="D659">
            <v>1</v>
          </cell>
          <cell r="E659">
            <v>3205</v>
          </cell>
          <cell r="F659">
            <v>3205</v>
          </cell>
          <cell r="G659">
            <v>17604</v>
          </cell>
        </row>
        <row r="660">
          <cell r="A660" t="str">
            <v>백관(KSD3507)</v>
          </cell>
          <cell r="B660" t="str">
            <v>D32</v>
          </cell>
          <cell r="C660" t="str">
            <v>M</v>
          </cell>
          <cell r="D660">
            <v>1</v>
          </cell>
          <cell r="E660">
            <v>2160</v>
          </cell>
          <cell r="F660">
            <v>2160</v>
          </cell>
          <cell r="G660">
            <v>12929</v>
          </cell>
        </row>
        <row r="661">
          <cell r="A661" t="str">
            <v>관보온(매직테프)</v>
          </cell>
          <cell r="B661" t="str">
            <v>40T*D20</v>
          </cell>
          <cell r="C661" t="str">
            <v>M</v>
          </cell>
          <cell r="D661">
            <v>3</v>
          </cell>
          <cell r="E661">
            <v>1763</v>
          </cell>
          <cell r="F661">
            <v>5289</v>
          </cell>
          <cell r="G661">
            <v>4781</v>
          </cell>
        </row>
        <row r="662">
          <cell r="A662" t="str">
            <v>관보온(매직테프)</v>
          </cell>
          <cell r="B662" t="str">
            <v>40T*D15</v>
          </cell>
          <cell r="C662" t="str">
            <v>M</v>
          </cell>
          <cell r="D662">
            <v>9</v>
          </cell>
          <cell r="E662">
            <v>1741</v>
          </cell>
          <cell r="F662">
            <v>15669</v>
          </cell>
          <cell r="G662">
            <v>4183</v>
          </cell>
        </row>
        <row r="663">
          <cell r="A663" t="str">
            <v>동엘보</v>
          </cell>
          <cell r="B663" t="str">
            <v>D15</v>
          </cell>
          <cell r="C663" t="str">
            <v>EA</v>
          </cell>
          <cell r="D663" t="str">
            <v>8</v>
          </cell>
          <cell r="E663">
            <v>103</v>
          </cell>
          <cell r="F663">
            <v>824</v>
          </cell>
        </row>
        <row r="664">
          <cell r="A664" t="str">
            <v>동티이</v>
          </cell>
          <cell r="B664" t="str">
            <v>D20</v>
          </cell>
          <cell r="C664" t="str">
            <v>EA</v>
          </cell>
          <cell r="D664" t="str">
            <v>3</v>
          </cell>
          <cell r="E664">
            <v>333</v>
          </cell>
          <cell r="F664">
            <v>999</v>
          </cell>
        </row>
        <row r="665">
          <cell r="A665" t="str">
            <v>동아답타(C*M)</v>
          </cell>
          <cell r="B665" t="str">
            <v>D20</v>
          </cell>
          <cell r="C665" t="str">
            <v>EA</v>
          </cell>
          <cell r="D665" t="str">
            <v>1</v>
          </cell>
          <cell r="E665">
            <v>522</v>
          </cell>
          <cell r="F665">
            <v>522</v>
          </cell>
        </row>
        <row r="666">
          <cell r="A666" t="str">
            <v>동유니온(C*M)</v>
          </cell>
          <cell r="B666" t="str">
            <v>D20</v>
          </cell>
          <cell r="C666" t="str">
            <v>EA</v>
          </cell>
          <cell r="D666" t="str">
            <v>1</v>
          </cell>
          <cell r="E666">
            <v>2121</v>
          </cell>
          <cell r="F666">
            <v>2121</v>
          </cell>
        </row>
        <row r="667">
          <cell r="A667" t="str">
            <v>동땜티이(C*F)</v>
          </cell>
          <cell r="B667" t="str">
            <v>D15(大)</v>
          </cell>
          <cell r="C667" t="str">
            <v>EA</v>
          </cell>
          <cell r="D667" t="str">
            <v>3</v>
          </cell>
          <cell r="E667">
            <v>953</v>
          </cell>
          <cell r="F667">
            <v>2859</v>
          </cell>
        </row>
        <row r="668">
          <cell r="A668" t="str">
            <v>동캡</v>
          </cell>
          <cell r="B668" t="str">
            <v>D20</v>
          </cell>
          <cell r="C668" t="str">
            <v>EA</v>
          </cell>
          <cell r="D668" t="str">
            <v>1</v>
          </cell>
          <cell r="E668">
            <v>124</v>
          </cell>
          <cell r="F668">
            <v>124</v>
          </cell>
        </row>
        <row r="669">
          <cell r="A669" t="str">
            <v>동캡</v>
          </cell>
          <cell r="B669" t="str">
            <v>D15</v>
          </cell>
          <cell r="C669" t="str">
            <v>EA</v>
          </cell>
          <cell r="D669" t="str">
            <v>3</v>
          </cell>
          <cell r="E669">
            <v>94</v>
          </cell>
          <cell r="F669">
            <v>282</v>
          </cell>
        </row>
        <row r="670">
          <cell r="A670" t="str">
            <v>백엘보(나사)</v>
          </cell>
          <cell r="B670" t="str">
            <v>D32</v>
          </cell>
          <cell r="C670" t="str">
            <v>EA</v>
          </cell>
          <cell r="D670" t="str">
            <v>3</v>
          </cell>
          <cell r="E670">
            <v>879</v>
          </cell>
          <cell r="F670">
            <v>2637</v>
          </cell>
        </row>
        <row r="671">
          <cell r="A671" t="str">
            <v>청동게이트밸브(10KG)</v>
          </cell>
          <cell r="B671" t="str">
            <v>D20</v>
          </cell>
          <cell r="C671" t="str">
            <v>EA</v>
          </cell>
          <cell r="D671" t="str">
            <v>1</v>
          </cell>
          <cell r="E671">
            <v>4315</v>
          </cell>
          <cell r="F671">
            <v>4315</v>
          </cell>
          <cell r="G671">
            <v>4241</v>
          </cell>
        </row>
        <row r="672">
          <cell r="A672" t="str">
            <v>주철직관(NO.HUB)</v>
          </cell>
          <cell r="B672" t="str">
            <v>D100*3000L</v>
          </cell>
          <cell r="C672" t="str">
            <v>본</v>
          </cell>
          <cell r="D672" t="str">
            <v>4</v>
          </cell>
          <cell r="E672">
            <v>23520</v>
          </cell>
          <cell r="F672">
            <v>94080</v>
          </cell>
        </row>
        <row r="673">
          <cell r="A673" t="str">
            <v>주철직관(NO.HUB)</v>
          </cell>
          <cell r="B673" t="str">
            <v>D50*3000L</v>
          </cell>
          <cell r="C673" t="str">
            <v>본</v>
          </cell>
          <cell r="D673" t="str">
            <v>7</v>
          </cell>
          <cell r="E673">
            <v>13615</v>
          </cell>
          <cell r="F673">
            <v>95305</v>
          </cell>
        </row>
        <row r="674">
          <cell r="A674" t="str">
            <v>주철90'장곡관(NO HUB)</v>
          </cell>
          <cell r="B674" t="str">
            <v>D50</v>
          </cell>
          <cell r="C674" t="str">
            <v>EA</v>
          </cell>
          <cell r="D674" t="str">
            <v>1</v>
          </cell>
          <cell r="E674">
            <v>1330</v>
          </cell>
          <cell r="F674">
            <v>1330</v>
          </cell>
        </row>
        <row r="675">
          <cell r="A675" t="str">
            <v>주철45'곡관(NO HUB)</v>
          </cell>
          <cell r="B675" t="str">
            <v>D100</v>
          </cell>
          <cell r="C675" t="str">
            <v>EA</v>
          </cell>
          <cell r="D675" t="str">
            <v>1</v>
          </cell>
          <cell r="E675">
            <v>1190</v>
          </cell>
          <cell r="F675">
            <v>1190</v>
          </cell>
        </row>
        <row r="676">
          <cell r="A676" t="str">
            <v>주철45'곡관(NO HUB)</v>
          </cell>
          <cell r="B676" t="str">
            <v>D50</v>
          </cell>
          <cell r="C676" t="str">
            <v>EA</v>
          </cell>
          <cell r="D676" t="str">
            <v>3</v>
          </cell>
          <cell r="E676">
            <v>490</v>
          </cell>
          <cell r="F676">
            <v>1470</v>
          </cell>
        </row>
        <row r="677">
          <cell r="A677" t="str">
            <v>주철Y관(NO HUB)</v>
          </cell>
          <cell r="B677" t="str">
            <v>D100*100</v>
          </cell>
          <cell r="C677" t="str">
            <v>EA</v>
          </cell>
          <cell r="D677" t="str">
            <v>1</v>
          </cell>
          <cell r="E677">
            <v>2590</v>
          </cell>
          <cell r="F677">
            <v>2590</v>
          </cell>
        </row>
        <row r="678">
          <cell r="A678" t="str">
            <v>주철Y관(NO HUB)</v>
          </cell>
          <cell r="B678" t="str">
            <v>D100*50</v>
          </cell>
          <cell r="C678" t="str">
            <v>EA</v>
          </cell>
          <cell r="D678" t="str">
            <v>1</v>
          </cell>
          <cell r="E678">
            <v>1575</v>
          </cell>
          <cell r="F678">
            <v>1575</v>
          </cell>
        </row>
        <row r="679">
          <cell r="A679" t="str">
            <v>주철Y관(NO HUB)</v>
          </cell>
          <cell r="B679" t="str">
            <v>D50*50</v>
          </cell>
          <cell r="C679" t="str">
            <v>EA</v>
          </cell>
          <cell r="D679" t="str">
            <v>2</v>
          </cell>
          <cell r="E679">
            <v>735</v>
          </cell>
          <cell r="F679">
            <v>1470</v>
          </cell>
        </row>
        <row r="680">
          <cell r="A680" t="str">
            <v>F.D</v>
          </cell>
          <cell r="B680" t="str">
            <v>D50</v>
          </cell>
          <cell r="C680" t="str">
            <v>EA</v>
          </cell>
          <cell r="D680" t="str">
            <v>1</v>
          </cell>
          <cell r="E680">
            <v>10500</v>
          </cell>
          <cell r="F680">
            <v>10500</v>
          </cell>
          <cell r="G680">
            <v>13392</v>
          </cell>
        </row>
        <row r="681">
          <cell r="A681" t="str">
            <v>주철P-TRAP(NO HUB)</v>
          </cell>
          <cell r="B681" t="str">
            <v>D50</v>
          </cell>
          <cell r="C681" t="str">
            <v>EA</v>
          </cell>
          <cell r="D681" t="str">
            <v>1</v>
          </cell>
          <cell r="E681">
            <v>1190</v>
          </cell>
          <cell r="F681">
            <v>1190</v>
          </cell>
        </row>
        <row r="682">
          <cell r="A682" t="str">
            <v>주철바닥소제구(NO HUB)</v>
          </cell>
          <cell r="B682" t="str">
            <v>D100</v>
          </cell>
          <cell r="C682" t="str">
            <v>EA</v>
          </cell>
          <cell r="D682" t="str">
            <v>1</v>
          </cell>
          <cell r="E682">
            <v>6860</v>
          </cell>
          <cell r="F682">
            <v>6860</v>
          </cell>
        </row>
        <row r="683">
          <cell r="A683" t="str">
            <v>주철바닥소제구(NO HUB)</v>
          </cell>
          <cell r="B683" t="str">
            <v>D50</v>
          </cell>
          <cell r="C683" t="str">
            <v>EA</v>
          </cell>
          <cell r="D683" t="str">
            <v>1</v>
          </cell>
          <cell r="E683">
            <v>3500</v>
          </cell>
          <cell r="F683">
            <v>3500</v>
          </cell>
        </row>
        <row r="684">
          <cell r="A684" t="str">
            <v>주철커플링(NO HUB)</v>
          </cell>
          <cell r="B684" t="str">
            <v>D100</v>
          </cell>
          <cell r="C684" t="str">
            <v>EA</v>
          </cell>
          <cell r="D684" t="str">
            <v>6</v>
          </cell>
          <cell r="E684">
            <v>2520</v>
          </cell>
          <cell r="F684">
            <v>15120</v>
          </cell>
          <cell r="G684">
            <v>21996</v>
          </cell>
        </row>
        <row r="685">
          <cell r="A685" t="str">
            <v>주철커플링(NO HUB)</v>
          </cell>
          <cell r="B685" t="str">
            <v>D50</v>
          </cell>
          <cell r="C685" t="str">
            <v>EA</v>
          </cell>
          <cell r="D685" t="str">
            <v>13</v>
          </cell>
          <cell r="E685">
            <v>1855</v>
          </cell>
          <cell r="F685">
            <v>24115</v>
          </cell>
          <cell r="G685">
            <v>13734</v>
          </cell>
        </row>
        <row r="686">
          <cell r="A686" t="str">
            <v>연관</v>
          </cell>
          <cell r="B686" t="str">
            <v>D100</v>
          </cell>
          <cell r="C686" t="str">
            <v>M</v>
          </cell>
          <cell r="D686" t="str">
            <v>1</v>
          </cell>
          <cell r="E686">
            <v>7656</v>
          </cell>
          <cell r="F686">
            <v>7656</v>
          </cell>
          <cell r="G686">
            <v>149273</v>
          </cell>
        </row>
        <row r="687">
          <cell r="A687" t="str">
            <v>지수판스리브</v>
          </cell>
          <cell r="B687" t="str">
            <v>D100</v>
          </cell>
          <cell r="C687" t="str">
            <v>개소</v>
          </cell>
          <cell r="D687" t="str">
            <v>1</v>
          </cell>
          <cell r="E687">
            <v>7800</v>
          </cell>
          <cell r="F687">
            <v>7800</v>
          </cell>
          <cell r="G687">
            <v>3630</v>
          </cell>
        </row>
        <row r="688">
          <cell r="A688" t="str">
            <v>지수판스리브</v>
          </cell>
          <cell r="B688" t="str">
            <v>D50</v>
          </cell>
          <cell r="C688" t="str">
            <v>개소</v>
          </cell>
          <cell r="D688" t="str">
            <v>1</v>
          </cell>
          <cell r="E688">
            <v>2812</v>
          </cell>
          <cell r="F688">
            <v>2812</v>
          </cell>
          <cell r="G688">
            <v>1995</v>
          </cell>
        </row>
        <row r="689">
          <cell r="A689" t="str">
            <v>지수판스리브</v>
          </cell>
          <cell r="B689" t="str">
            <v>D20</v>
          </cell>
          <cell r="C689" t="str">
            <v>개소</v>
          </cell>
          <cell r="D689" t="str">
            <v>1</v>
          </cell>
          <cell r="E689">
            <v>1148</v>
          </cell>
          <cell r="F689">
            <v>1148</v>
          </cell>
          <cell r="G689">
            <v>997</v>
          </cell>
        </row>
        <row r="690">
          <cell r="A690" t="str">
            <v>파이프스리브</v>
          </cell>
          <cell r="B690" t="str">
            <v>D100</v>
          </cell>
          <cell r="C690" t="str">
            <v>개소</v>
          </cell>
          <cell r="D690" t="str">
            <v>1</v>
          </cell>
          <cell r="E690">
            <v>6687</v>
          </cell>
          <cell r="F690">
            <v>6687</v>
          </cell>
        </row>
        <row r="691">
          <cell r="A691" t="str">
            <v>파이프스리브</v>
          </cell>
          <cell r="B691" t="str">
            <v>D50</v>
          </cell>
          <cell r="C691" t="str">
            <v>개소</v>
          </cell>
          <cell r="D691" t="str">
            <v>2</v>
          </cell>
          <cell r="E691">
            <v>2272</v>
          </cell>
          <cell r="F691">
            <v>4544</v>
          </cell>
        </row>
        <row r="692">
          <cell r="A692" t="str">
            <v>전기온돌판넬</v>
          </cell>
          <cell r="B692" t="str">
            <v>120W*850*850</v>
          </cell>
          <cell r="C692" t="str">
            <v>SH</v>
          </cell>
          <cell r="D692" t="str">
            <v>1</v>
          </cell>
          <cell r="E692">
            <v>100000</v>
          </cell>
          <cell r="F692">
            <v>100000</v>
          </cell>
        </row>
        <row r="693">
          <cell r="A693" t="str">
            <v>전기온돌판넬</v>
          </cell>
          <cell r="B693" t="str">
            <v>120W*1700*400</v>
          </cell>
          <cell r="C693" t="str">
            <v>SH</v>
          </cell>
          <cell r="D693" t="str">
            <v>1</v>
          </cell>
          <cell r="E693">
            <v>100000</v>
          </cell>
          <cell r="F693">
            <v>100000</v>
          </cell>
        </row>
        <row r="694">
          <cell r="A694" t="str">
            <v>전기온돌판넬</v>
          </cell>
          <cell r="B694" t="str">
            <v>240W*2000*850</v>
          </cell>
          <cell r="C694" t="str">
            <v>SH</v>
          </cell>
          <cell r="D694" t="str">
            <v>2</v>
          </cell>
          <cell r="E694">
            <v>140000</v>
          </cell>
          <cell r="F694">
            <v>280000</v>
          </cell>
        </row>
        <row r="695">
          <cell r="A695" t="str">
            <v>잡재료비</v>
          </cell>
          <cell r="C695" t="str">
            <v>식</v>
          </cell>
          <cell r="D695" t="str">
            <v>1</v>
          </cell>
          <cell r="F695">
            <v>24929</v>
          </cell>
        </row>
        <row r="696">
          <cell r="A696" t="str">
            <v>공구손료</v>
          </cell>
          <cell r="B696" t="str">
            <v>노무비의 3 %</v>
          </cell>
          <cell r="C696" t="str">
            <v>식</v>
          </cell>
          <cell r="D696" t="str">
            <v>1</v>
          </cell>
          <cell r="F696">
            <v>0</v>
          </cell>
        </row>
        <row r="697">
          <cell r="A697" t="str">
            <v>소계</v>
          </cell>
          <cell r="F697">
            <v>855924</v>
          </cell>
        </row>
        <row r="706">
          <cell r="A706" t="str">
            <v>10.소화배관공사</v>
          </cell>
        </row>
        <row r="707">
          <cell r="A707" t="str">
            <v>백관(KSD3507)</v>
          </cell>
          <cell r="B707" t="str">
            <v>D150</v>
          </cell>
          <cell r="C707" t="str">
            <v>M</v>
          </cell>
          <cell r="D707">
            <v>506</v>
          </cell>
          <cell r="E707">
            <v>11898</v>
          </cell>
          <cell r="F707">
            <v>6020388</v>
          </cell>
          <cell r="G707">
            <v>49574</v>
          </cell>
        </row>
        <row r="708">
          <cell r="A708" t="str">
            <v>백관(KSD3507)</v>
          </cell>
          <cell r="B708" t="str">
            <v>D100</v>
          </cell>
          <cell r="C708" t="str">
            <v>M</v>
          </cell>
          <cell r="D708">
            <v>267</v>
          </cell>
          <cell r="E708">
            <v>7410</v>
          </cell>
          <cell r="F708">
            <v>1978470</v>
          </cell>
          <cell r="G708">
            <v>34337</v>
          </cell>
        </row>
        <row r="709">
          <cell r="A709" t="str">
            <v>백관(KSD3507)</v>
          </cell>
          <cell r="B709" t="str">
            <v>D80</v>
          </cell>
          <cell r="C709" t="str">
            <v>M</v>
          </cell>
          <cell r="D709">
            <v>92</v>
          </cell>
          <cell r="E709">
            <v>5170</v>
          </cell>
          <cell r="F709">
            <v>475640</v>
          </cell>
          <cell r="G709">
            <v>26304</v>
          </cell>
        </row>
        <row r="710">
          <cell r="A710" t="str">
            <v>백관(KSD3507)</v>
          </cell>
          <cell r="B710" t="str">
            <v>D65</v>
          </cell>
          <cell r="C710" t="str">
            <v>M</v>
          </cell>
          <cell r="D710">
            <v>185</v>
          </cell>
          <cell r="E710">
            <v>4089</v>
          </cell>
          <cell r="F710">
            <v>756465</v>
          </cell>
          <cell r="G710">
            <v>23229</v>
          </cell>
        </row>
        <row r="711">
          <cell r="A711" t="str">
            <v>백관(KSD3507)</v>
          </cell>
          <cell r="B711" t="str">
            <v>D50</v>
          </cell>
          <cell r="C711" t="str">
            <v>M</v>
          </cell>
          <cell r="D711">
            <v>387</v>
          </cell>
          <cell r="E711">
            <v>3205</v>
          </cell>
          <cell r="F711">
            <v>1240335</v>
          </cell>
          <cell r="G711">
            <v>17604</v>
          </cell>
        </row>
        <row r="712">
          <cell r="A712" t="str">
            <v>백관(KSD3507)</v>
          </cell>
          <cell r="B712" t="str">
            <v>D40</v>
          </cell>
          <cell r="C712" t="str">
            <v>M</v>
          </cell>
          <cell r="D712">
            <v>8</v>
          </cell>
          <cell r="E712">
            <v>2338</v>
          </cell>
          <cell r="F712">
            <v>18704</v>
          </cell>
          <cell r="G712">
            <v>14409</v>
          </cell>
        </row>
        <row r="713">
          <cell r="A713" t="str">
            <v>백관(KSD3507)</v>
          </cell>
          <cell r="B713" t="str">
            <v>D25</v>
          </cell>
          <cell r="C713" t="str">
            <v>M</v>
          </cell>
          <cell r="D713">
            <v>9</v>
          </cell>
          <cell r="E713">
            <v>1684</v>
          </cell>
          <cell r="F713">
            <v>15156</v>
          </cell>
          <cell r="G713">
            <v>10420</v>
          </cell>
        </row>
        <row r="714">
          <cell r="A714" t="str">
            <v>관보온(매직테프)</v>
          </cell>
          <cell r="B714" t="str">
            <v>40T*D150</v>
          </cell>
          <cell r="C714" t="str">
            <v>M</v>
          </cell>
          <cell r="D714">
            <v>506</v>
          </cell>
          <cell r="E714">
            <v>5501</v>
          </cell>
          <cell r="F714">
            <v>2783506</v>
          </cell>
          <cell r="G714">
            <v>14942</v>
          </cell>
        </row>
        <row r="715">
          <cell r="A715" t="str">
            <v>관보온(매직테프)</v>
          </cell>
          <cell r="B715" t="str">
            <v>40T*D100</v>
          </cell>
          <cell r="C715" t="str">
            <v>M</v>
          </cell>
          <cell r="D715">
            <v>267</v>
          </cell>
          <cell r="E715">
            <v>4123</v>
          </cell>
          <cell r="F715">
            <v>1100841</v>
          </cell>
          <cell r="G715">
            <v>10160</v>
          </cell>
        </row>
        <row r="716">
          <cell r="A716" t="str">
            <v>관보온(매직테프)</v>
          </cell>
          <cell r="B716" t="str">
            <v>40T*D80</v>
          </cell>
          <cell r="C716" t="str">
            <v>M</v>
          </cell>
          <cell r="D716">
            <v>92</v>
          </cell>
          <cell r="E716">
            <v>3470</v>
          </cell>
          <cell r="F716">
            <v>319240</v>
          </cell>
          <cell r="G716">
            <v>8367</v>
          </cell>
        </row>
        <row r="717">
          <cell r="A717" t="str">
            <v>관보온(매직테프)</v>
          </cell>
          <cell r="B717" t="str">
            <v>40T*D65</v>
          </cell>
          <cell r="C717" t="str">
            <v>M</v>
          </cell>
          <cell r="D717">
            <v>185</v>
          </cell>
          <cell r="E717">
            <v>3163</v>
          </cell>
          <cell r="F717">
            <v>585155</v>
          </cell>
          <cell r="G717">
            <v>7769</v>
          </cell>
        </row>
        <row r="718">
          <cell r="A718" t="str">
            <v>관보온(매직테프)</v>
          </cell>
          <cell r="B718" t="str">
            <v>40T*D50</v>
          </cell>
          <cell r="C718" t="str">
            <v>M</v>
          </cell>
          <cell r="D718">
            <v>387</v>
          </cell>
          <cell r="E718">
            <v>2764</v>
          </cell>
          <cell r="F718">
            <v>1069668</v>
          </cell>
          <cell r="G718">
            <v>6574</v>
          </cell>
        </row>
        <row r="719">
          <cell r="A719" t="str">
            <v>관보온(매직테프)</v>
          </cell>
          <cell r="B719" t="str">
            <v>40T*D40</v>
          </cell>
          <cell r="C719" t="str">
            <v>M</v>
          </cell>
          <cell r="D719">
            <v>8</v>
          </cell>
          <cell r="E719">
            <v>2329</v>
          </cell>
          <cell r="F719">
            <v>18632</v>
          </cell>
          <cell r="G719">
            <v>6574</v>
          </cell>
        </row>
        <row r="720">
          <cell r="A720" t="str">
            <v>관보온(매직테프)</v>
          </cell>
          <cell r="B720" t="str">
            <v>40T*D25</v>
          </cell>
          <cell r="C720" t="str">
            <v>M</v>
          </cell>
          <cell r="D720">
            <v>9</v>
          </cell>
          <cell r="E720">
            <v>1929</v>
          </cell>
          <cell r="F720">
            <v>17361</v>
          </cell>
          <cell r="G720">
            <v>5378</v>
          </cell>
        </row>
        <row r="721">
          <cell r="A721" t="str">
            <v>밸브보온(함석마감)</v>
          </cell>
          <cell r="B721" t="str">
            <v>50T*D150</v>
          </cell>
          <cell r="C721" t="str">
            <v>개소</v>
          </cell>
          <cell r="D721" t="str">
            <v>6</v>
          </cell>
          <cell r="E721">
            <v>13731</v>
          </cell>
          <cell r="F721">
            <v>82386</v>
          </cell>
          <cell r="G721">
            <v>90519</v>
          </cell>
        </row>
        <row r="722">
          <cell r="A722" t="str">
            <v>밸브보온(함석마감)</v>
          </cell>
          <cell r="B722" t="str">
            <v>50T*D100</v>
          </cell>
          <cell r="C722" t="str">
            <v>개소</v>
          </cell>
          <cell r="D722" t="str">
            <v>3</v>
          </cell>
          <cell r="E722">
            <v>10020</v>
          </cell>
          <cell r="F722">
            <v>30060</v>
          </cell>
          <cell r="G722">
            <v>75604</v>
          </cell>
        </row>
        <row r="723">
          <cell r="A723" t="str">
            <v>밸브보온(함석마감)</v>
          </cell>
          <cell r="B723" t="str">
            <v>50T*D80</v>
          </cell>
          <cell r="C723" t="str">
            <v>개소</v>
          </cell>
          <cell r="D723" t="str">
            <v>2</v>
          </cell>
          <cell r="E723">
            <v>8678</v>
          </cell>
          <cell r="F723">
            <v>17356</v>
          </cell>
          <cell r="G723">
            <v>65887</v>
          </cell>
        </row>
        <row r="724">
          <cell r="A724" t="str">
            <v>백엘보(용접)</v>
          </cell>
          <cell r="B724" t="str">
            <v>D150</v>
          </cell>
          <cell r="C724" t="str">
            <v>EA</v>
          </cell>
          <cell r="D724" t="str">
            <v>2</v>
          </cell>
          <cell r="E724">
            <v>9672</v>
          </cell>
          <cell r="F724">
            <v>19344</v>
          </cell>
        </row>
        <row r="725">
          <cell r="A725" t="str">
            <v>백엘보(용접)</v>
          </cell>
          <cell r="B725" t="str">
            <v>D100</v>
          </cell>
          <cell r="C725" t="str">
            <v>EA</v>
          </cell>
          <cell r="D725" t="str">
            <v>51</v>
          </cell>
          <cell r="E725">
            <v>3906</v>
          </cell>
          <cell r="F725">
            <v>199206</v>
          </cell>
        </row>
        <row r="726">
          <cell r="A726" t="str">
            <v>백엘보(용접)</v>
          </cell>
          <cell r="B726" t="str">
            <v>D80</v>
          </cell>
          <cell r="C726" t="str">
            <v>EA</v>
          </cell>
          <cell r="D726" t="str">
            <v>2</v>
          </cell>
          <cell r="E726">
            <v>2232</v>
          </cell>
          <cell r="F726">
            <v>4464</v>
          </cell>
        </row>
        <row r="727">
          <cell r="A727" t="str">
            <v>백엘보(용접)</v>
          </cell>
          <cell r="B727" t="str">
            <v>D65</v>
          </cell>
          <cell r="C727" t="str">
            <v>EA</v>
          </cell>
          <cell r="D727" t="str">
            <v>9</v>
          </cell>
          <cell r="E727">
            <v>1612</v>
          </cell>
          <cell r="F727">
            <v>14508</v>
          </cell>
        </row>
        <row r="728">
          <cell r="A728" t="str">
            <v>백엘보(나사)</v>
          </cell>
          <cell r="B728" t="str">
            <v>D50</v>
          </cell>
          <cell r="C728" t="str">
            <v>EA</v>
          </cell>
          <cell r="D728" t="str">
            <v>75</v>
          </cell>
          <cell r="E728">
            <v>1634</v>
          </cell>
          <cell r="F728">
            <v>122550</v>
          </cell>
        </row>
        <row r="729">
          <cell r="A729" t="str">
            <v>백티이(용접)</v>
          </cell>
          <cell r="B729" t="str">
            <v>D150</v>
          </cell>
          <cell r="C729" t="str">
            <v>EA</v>
          </cell>
          <cell r="D729" t="str">
            <v>23</v>
          </cell>
          <cell r="E729">
            <v>11594</v>
          </cell>
          <cell r="F729">
            <v>266662</v>
          </cell>
        </row>
        <row r="730">
          <cell r="A730" t="str">
            <v>백티이(용접)</v>
          </cell>
          <cell r="B730" t="str">
            <v>D100</v>
          </cell>
          <cell r="C730" t="str">
            <v>EA</v>
          </cell>
          <cell r="D730" t="str">
            <v>13</v>
          </cell>
          <cell r="E730">
            <v>5518</v>
          </cell>
          <cell r="F730">
            <v>71734</v>
          </cell>
        </row>
        <row r="731">
          <cell r="A731" t="str">
            <v>백티이(용접)</v>
          </cell>
          <cell r="B731" t="str">
            <v>D80</v>
          </cell>
          <cell r="C731" t="str">
            <v>EA</v>
          </cell>
          <cell r="D731" t="str">
            <v>3</v>
          </cell>
          <cell r="E731">
            <v>3336</v>
          </cell>
          <cell r="F731">
            <v>10008</v>
          </cell>
        </row>
        <row r="732">
          <cell r="A732" t="str">
            <v>백티이(용접)</v>
          </cell>
          <cell r="B732" t="str">
            <v>D65</v>
          </cell>
          <cell r="C732" t="str">
            <v>EA</v>
          </cell>
          <cell r="D732" t="str">
            <v>7</v>
          </cell>
          <cell r="E732">
            <v>2666</v>
          </cell>
          <cell r="F732">
            <v>18662</v>
          </cell>
        </row>
        <row r="733">
          <cell r="A733" t="str">
            <v>백티이(나사)</v>
          </cell>
          <cell r="B733" t="str">
            <v>D40</v>
          </cell>
          <cell r="C733" t="str">
            <v>EA</v>
          </cell>
          <cell r="D733" t="str">
            <v>4</v>
          </cell>
          <cell r="E733">
            <v>1460</v>
          </cell>
          <cell r="F733">
            <v>5840</v>
          </cell>
        </row>
        <row r="734">
          <cell r="A734" t="str">
            <v>백레듀샤(용접)</v>
          </cell>
          <cell r="B734" t="str">
            <v>D150</v>
          </cell>
          <cell r="C734" t="str">
            <v>EA</v>
          </cell>
          <cell r="D734" t="str">
            <v>2</v>
          </cell>
          <cell r="E734">
            <v>7378</v>
          </cell>
          <cell r="F734">
            <v>14756</v>
          </cell>
        </row>
        <row r="735">
          <cell r="A735" t="str">
            <v>백레듀샤(용접)</v>
          </cell>
          <cell r="B735" t="str">
            <v>D100</v>
          </cell>
          <cell r="C735" t="str">
            <v>EA</v>
          </cell>
          <cell r="D735" t="str">
            <v>6</v>
          </cell>
          <cell r="E735">
            <v>3782</v>
          </cell>
          <cell r="F735">
            <v>22692</v>
          </cell>
        </row>
        <row r="736">
          <cell r="A736" t="str">
            <v>백레듀샤(용접)</v>
          </cell>
          <cell r="B736" t="str">
            <v>D80</v>
          </cell>
          <cell r="C736" t="str">
            <v>EA</v>
          </cell>
          <cell r="D736" t="str">
            <v>3</v>
          </cell>
          <cell r="E736">
            <v>2666</v>
          </cell>
          <cell r="F736">
            <v>7998</v>
          </cell>
        </row>
        <row r="737">
          <cell r="A737" t="str">
            <v>백레듀샤(용접)</v>
          </cell>
          <cell r="B737" t="str">
            <v>D65</v>
          </cell>
          <cell r="C737" t="str">
            <v>EA</v>
          </cell>
          <cell r="D737" t="str">
            <v>18</v>
          </cell>
          <cell r="E737">
            <v>2976</v>
          </cell>
          <cell r="F737">
            <v>53568</v>
          </cell>
        </row>
        <row r="738">
          <cell r="A738" t="str">
            <v>백레듀샤(나사)</v>
          </cell>
          <cell r="B738" t="str">
            <v>D50</v>
          </cell>
          <cell r="C738" t="str">
            <v>EA</v>
          </cell>
          <cell r="D738" t="str">
            <v>17</v>
          </cell>
          <cell r="E738">
            <v>1105</v>
          </cell>
          <cell r="F738">
            <v>18785</v>
          </cell>
        </row>
        <row r="739">
          <cell r="A739" t="str">
            <v>백니플</v>
          </cell>
          <cell r="B739" t="str">
            <v>D50</v>
          </cell>
          <cell r="C739" t="str">
            <v>EA</v>
          </cell>
          <cell r="D739" t="str">
            <v>4</v>
          </cell>
          <cell r="E739">
            <v>517</v>
          </cell>
          <cell r="F739">
            <v>2068</v>
          </cell>
        </row>
        <row r="740">
          <cell r="A740" t="str">
            <v>백니플</v>
          </cell>
          <cell r="B740" t="str">
            <v>D40</v>
          </cell>
          <cell r="C740" t="str">
            <v>EA</v>
          </cell>
          <cell r="D740" t="str">
            <v>23</v>
          </cell>
          <cell r="E740">
            <v>371</v>
          </cell>
          <cell r="F740">
            <v>8533</v>
          </cell>
        </row>
        <row r="741">
          <cell r="A741" t="str">
            <v>백니플</v>
          </cell>
          <cell r="B741" t="str">
            <v>D25</v>
          </cell>
          <cell r="C741" t="str">
            <v>EA</v>
          </cell>
          <cell r="D741" t="str">
            <v>2</v>
          </cell>
          <cell r="E741">
            <v>268</v>
          </cell>
          <cell r="F741">
            <v>536</v>
          </cell>
        </row>
        <row r="742">
          <cell r="A742" t="str">
            <v>OS&amp;Y GATE V/V(10KG)</v>
          </cell>
          <cell r="B742" t="str">
            <v>D150</v>
          </cell>
          <cell r="C742" t="str">
            <v>EA</v>
          </cell>
          <cell r="D742" t="str">
            <v>4</v>
          </cell>
          <cell r="E742">
            <v>118800</v>
          </cell>
          <cell r="F742">
            <v>475200</v>
          </cell>
        </row>
        <row r="743">
          <cell r="A743" t="str">
            <v>OS&amp;Y GATE V/V(10KG)</v>
          </cell>
          <cell r="B743" t="str">
            <v>D80</v>
          </cell>
          <cell r="C743" t="str">
            <v>EA</v>
          </cell>
          <cell r="D743" t="str">
            <v>2</v>
          </cell>
          <cell r="E743">
            <v>46980</v>
          </cell>
          <cell r="F743">
            <v>93960</v>
          </cell>
        </row>
        <row r="744">
          <cell r="A744" t="str">
            <v>청동게이트밸브(10KG)</v>
          </cell>
          <cell r="B744" t="str">
            <v>D50</v>
          </cell>
          <cell r="C744" t="str">
            <v>EA</v>
          </cell>
          <cell r="D744" t="str">
            <v>2</v>
          </cell>
          <cell r="E744">
            <v>19363</v>
          </cell>
          <cell r="F744">
            <v>38726</v>
          </cell>
          <cell r="G744">
            <v>4241</v>
          </cell>
        </row>
        <row r="745">
          <cell r="A745" t="str">
            <v>청동게이트밸브(10KG)</v>
          </cell>
          <cell r="B745" t="str">
            <v>D40</v>
          </cell>
          <cell r="C745" t="str">
            <v>EA</v>
          </cell>
          <cell r="D745" t="str">
            <v>3</v>
          </cell>
          <cell r="E745">
            <v>12559</v>
          </cell>
          <cell r="F745">
            <v>37677</v>
          </cell>
          <cell r="G745">
            <v>4241</v>
          </cell>
        </row>
        <row r="746">
          <cell r="A746" t="str">
            <v>청동게이트밸브(10KG)</v>
          </cell>
          <cell r="B746" t="str">
            <v>D25</v>
          </cell>
          <cell r="C746" t="str">
            <v>EA</v>
          </cell>
          <cell r="D746" t="str">
            <v>1</v>
          </cell>
          <cell r="E746">
            <v>6588</v>
          </cell>
          <cell r="F746">
            <v>6588</v>
          </cell>
          <cell r="G746">
            <v>4241</v>
          </cell>
        </row>
        <row r="747">
          <cell r="A747" t="str">
            <v>주철스모렌스키첵크밸브</v>
          </cell>
          <cell r="B747" t="str">
            <v>D150 (10K)</v>
          </cell>
          <cell r="C747" t="str">
            <v>EA</v>
          </cell>
          <cell r="D747" t="str">
            <v>1</v>
          </cell>
          <cell r="E747">
            <v>210000</v>
          </cell>
          <cell r="F747">
            <v>210000</v>
          </cell>
          <cell r="G747">
            <v>38479</v>
          </cell>
        </row>
        <row r="748">
          <cell r="A748" t="str">
            <v>주철스모렌스키첵크밸브</v>
          </cell>
          <cell r="B748" t="str">
            <v>D100 (10K)</v>
          </cell>
          <cell r="C748" t="str">
            <v>EA</v>
          </cell>
          <cell r="D748" t="str">
            <v>3</v>
          </cell>
          <cell r="E748">
            <v>77000</v>
          </cell>
          <cell r="F748">
            <v>231000</v>
          </cell>
          <cell r="G748">
            <v>15147</v>
          </cell>
        </row>
        <row r="749">
          <cell r="A749" t="str">
            <v>청동첵크밸브(10K)</v>
          </cell>
          <cell r="B749" t="str">
            <v>D50</v>
          </cell>
          <cell r="C749" t="str">
            <v>EA</v>
          </cell>
          <cell r="D749" t="str">
            <v>1</v>
          </cell>
          <cell r="E749">
            <v>12502</v>
          </cell>
          <cell r="F749">
            <v>12502</v>
          </cell>
          <cell r="G749">
            <v>4241</v>
          </cell>
        </row>
        <row r="750">
          <cell r="A750" t="str">
            <v>주철스트레이너(10KG 신우)</v>
          </cell>
          <cell r="B750" t="str">
            <v>D150</v>
          </cell>
          <cell r="C750" t="str">
            <v>EA</v>
          </cell>
          <cell r="D750" t="str">
            <v>1</v>
          </cell>
          <cell r="E750">
            <v>126000</v>
          </cell>
          <cell r="F750">
            <v>126000</v>
          </cell>
          <cell r="G750">
            <v>38479</v>
          </cell>
        </row>
        <row r="751">
          <cell r="A751" t="str">
            <v>주철스트레이너(10KG 신우)</v>
          </cell>
          <cell r="B751" t="str">
            <v>D50</v>
          </cell>
          <cell r="C751" t="str">
            <v>EA</v>
          </cell>
          <cell r="D751" t="str">
            <v>1</v>
          </cell>
          <cell r="E751">
            <v>17500</v>
          </cell>
          <cell r="F751">
            <v>17500</v>
          </cell>
          <cell r="G751">
            <v>4241</v>
          </cell>
        </row>
        <row r="752">
          <cell r="A752" t="str">
            <v>FLEX-JOINT(벨로즈)(10KG)</v>
          </cell>
          <cell r="B752" t="str">
            <v>D150</v>
          </cell>
          <cell r="C752" t="str">
            <v>EA</v>
          </cell>
          <cell r="D752" t="str">
            <v>2</v>
          </cell>
          <cell r="E752">
            <v>71000</v>
          </cell>
          <cell r="F752">
            <v>142000</v>
          </cell>
          <cell r="G752">
            <v>38479</v>
          </cell>
        </row>
        <row r="753">
          <cell r="A753" t="str">
            <v>FLEX-JOINT(벨로즈)(10KG)</v>
          </cell>
          <cell r="B753" t="str">
            <v>D50</v>
          </cell>
          <cell r="C753" t="str">
            <v>EA</v>
          </cell>
          <cell r="D753" t="str">
            <v>2</v>
          </cell>
          <cell r="E753">
            <v>19000</v>
          </cell>
          <cell r="F753">
            <v>38000</v>
          </cell>
          <cell r="G753">
            <v>4241</v>
          </cell>
        </row>
        <row r="754">
          <cell r="A754" t="str">
            <v>백유니온(나사)</v>
          </cell>
          <cell r="B754" t="str">
            <v>D50</v>
          </cell>
          <cell r="C754" t="str">
            <v>EA</v>
          </cell>
          <cell r="D754" t="str">
            <v>2</v>
          </cell>
          <cell r="E754">
            <v>3417</v>
          </cell>
          <cell r="F754">
            <v>6834</v>
          </cell>
        </row>
        <row r="755">
          <cell r="A755" t="str">
            <v>백유니온(나사)</v>
          </cell>
          <cell r="B755" t="str">
            <v>D25</v>
          </cell>
          <cell r="C755" t="str">
            <v>EA</v>
          </cell>
          <cell r="D755" t="str">
            <v>1</v>
          </cell>
          <cell r="E755">
            <v>1619</v>
          </cell>
          <cell r="F755">
            <v>1619</v>
          </cell>
        </row>
        <row r="756">
          <cell r="A756" t="str">
            <v>용접합후렌지(10KG)</v>
          </cell>
          <cell r="B756" t="str">
            <v>D150</v>
          </cell>
          <cell r="C756" t="str">
            <v>개소</v>
          </cell>
          <cell r="D756" t="str">
            <v>24</v>
          </cell>
          <cell r="E756">
            <v>11380</v>
          </cell>
          <cell r="F756">
            <v>273120</v>
          </cell>
        </row>
        <row r="757">
          <cell r="A757" t="str">
            <v>용접합후렌지(10KG)</v>
          </cell>
          <cell r="B757" t="str">
            <v>D100</v>
          </cell>
          <cell r="C757" t="str">
            <v>개소</v>
          </cell>
          <cell r="D757" t="str">
            <v>17</v>
          </cell>
          <cell r="E757">
            <v>5735</v>
          </cell>
          <cell r="F757">
            <v>97495</v>
          </cell>
        </row>
        <row r="758">
          <cell r="A758" t="str">
            <v>용접합후렌지(10KG)</v>
          </cell>
          <cell r="B758" t="str">
            <v>D80</v>
          </cell>
          <cell r="C758" t="str">
            <v>개소</v>
          </cell>
          <cell r="D758" t="str">
            <v>4</v>
          </cell>
          <cell r="E758">
            <v>5061</v>
          </cell>
          <cell r="F758">
            <v>20244</v>
          </cell>
        </row>
        <row r="759">
          <cell r="A759" t="str">
            <v>용접합후렌지(10KG)</v>
          </cell>
          <cell r="B759" t="str">
            <v>D65</v>
          </cell>
          <cell r="C759" t="str">
            <v>개소</v>
          </cell>
          <cell r="D759" t="str">
            <v>1</v>
          </cell>
          <cell r="E759">
            <v>3670</v>
          </cell>
          <cell r="F759">
            <v>3670</v>
          </cell>
        </row>
        <row r="760">
          <cell r="A760" t="str">
            <v>용접합후렌지(10KG)</v>
          </cell>
          <cell r="B760" t="str">
            <v>D40</v>
          </cell>
          <cell r="C760" t="str">
            <v>개소</v>
          </cell>
          <cell r="D760" t="str">
            <v>2</v>
          </cell>
          <cell r="E760">
            <v>2597</v>
          </cell>
          <cell r="F760">
            <v>5194</v>
          </cell>
        </row>
        <row r="761">
          <cell r="A761" t="str">
            <v>옥내소화전함(SUS)</v>
          </cell>
          <cell r="B761" t="str">
            <v>650*1200*180</v>
          </cell>
          <cell r="C761" t="str">
            <v>EA</v>
          </cell>
          <cell r="D761" t="str">
            <v>2</v>
          </cell>
          <cell r="E761">
            <v>170000</v>
          </cell>
          <cell r="F761">
            <v>340000</v>
          </cell>
          <cell r="G761">
            <v>76908</v>
          </cell>
        </row>
        <row r="762">
          <cell r="A762" t="str">
            <v>옥외소화전함(SUS)</v>
          </cell>
          <cell r="B762" t="str">
            <v>700*1300*200</v>
          </cell>
          <cell r="C762" t="str">
            <v>EA</v>
          </cell>
          <cell r="D762" t="str">
            <v>7</v>
          </cell>
          <cell r="E762">
            <v>220000</v>
          </cell>
          <cell r="F762">
            <v>1540000</v>
          </cell>
          <cell r="G762">
            <v>76908</v>
          </cell>
        </row>
        <row r="763">
          <cell r="A763" t="str">
            <v>옥외소화전</v>
          </cell>
          <cell r="B763" t="str">
            <v>D100*100*65</v>
          </cell>
          <cell r="C763" t="str">
            <v>EA</v>
          </cell>
          <cell r="D763" t="str">
            <v>8</v>
          </cell>
          <cell r="E763">
            <v>220000</v>
          </cell>
          <cell r="F763">
            <v>1760000</v>
          </cell>
          <cell r="G763">
            <v>76908</v>
          </cell>
        </row>
        <row r="764">
          <cell r="A764" t="str">
            <v>상수도소화전</v>
          </cell>
          <cell r="B764" t="str">
            <v>D100*100*65</v>
          </cell>
          <cell r="C764" t="str">
            <v>SET</v>
          </cell>
          <cell r="D764" t="str">
            <v>1</v>
          </cell>
          <cell r="E764">
            <v>210000</v>
          </cell>
          <cell r="F764">
            <v>210000</v>
          </cell>
          <cell r="G764">
            <v>76908</v>
          </cell>
        </row>
        <row r="765">
          <cell r="A765" t="str">
            <v>연결송수구(노출)</v>
          </cell>
          <cell r="B765" t="str">
            <v>100*65*65</v>
          </cell>
          <cell r="C765" t="str">
            <v>EA</v>
          </cell>
          <cell r="D765" t="str">
            <v>3</v>
          </cell>
          <cell r="E765">
            <v>67000</v>
          </cell>
          <cell r="F765">
            <v>201000</v>
          </cell>
          <cell r="G765">
            <v>30763</v>
          </cell>
        </row>
        <row r="766">
          <cell r="A766" t="str">
            <v>소방호스(단일피)</v>
          </cell>
          <cell r="B766" t="str">
            <v>D65*15M</v>
          </cell>
          <cell r="C766" t="str">
            <v>EA</v>
          </cell>
          <cell r="D766" t="str">
            <v>21</v>
          </cell>
          <cell r="E766">
            <v>45000</v>
          </cell>
          <cell r="F766">
            <v>945000</v>
          </cell>
        </row>
        <row r="767">
          <cell r="A767" t="str">
            <v>소방호스(단일피)</v>
          </cell>
          <cell r="B767" t="str">
            <v>D40*15M</v>
          </cell>
          <cell r="C767" t="str">
            <v>EA</v>
          </cell>
          <cell r="D767" t="str">
            <v>46</v>
          </cell>
          <cell r="E767">
            <v>23000</v>
          </cell>
          <cell r="F767">
            <v>1058000</v>
          </cell>
        </row>
        <row r="768">
          <cell r="A768" t="str">
            <v>관창(방사형)</v>
          </cell>
          <cell r="B768" t="str">
            <v>D65</v>
          </cell>
          <cell r="C768" t="str">
            <v>EA</v>
          </cell>
          <cell r="D768" t="str">
            <v>7</v>
          </cell>
          <cell r="E768">
            <v>10000</v>
          </cell>
          <cell r="F768">
            <v>70000</v>
          </cell>
        </row>
        <row r="769">
          <cell r="A769" t="str">
            <v>관창(방사형)</v>
          </cell>
          <cell r="B769" t="str">
            <v>D40</v>
          </cell>
          <cell r="C769" t="str">
            <v>EA</v>
          </cell>
          <cell r="D769" t="str">
            <v>23</v>
          </cell>
          <cell r="E769">
            <v>7500</v>
          </cell>
          <cell r="F769">
            <v>172500</v>
          </cell>
        </row>
        <row r="770">
          <cell r="A770" t="str">
            <v>압력탱크</v>
          </cell>
          <cell r="B770" t="str">
            <v>100L*10K</v>
          </cell>
          <cell r="C770" t="str">
            <v>EA</v>
          </cell>
          <cell r="D770" t="str">
            <v>1</v>
          </cell>
          <cell r="E770">
            <v>210000</v>
          </cell>
          <cell r="F770">
            <v>210000</v>
          </cell>
          <cell r="G770">
            <v>132281</v>
          </cell>
        </row>
        <row r="771">
          <cell r="A771" t="str">
            <v>순간소방유량계</v>
          </cell>
          <cell r="B771" t="str">
            <v>D65</v>
          </cell>
          <cell r="C771" t="str">
            <v>EA</v>
          </cell>
          <cell r="D771" t="str">
            <v>1</v>
          </cell>
          <cell r="E771">
            <v>150000</v>
          </cell>
          <cell r="F771">
            <v>150000</v>
          </cell>
          <cell r="G771">
            <v>52810</v>
          </cell>
        </row>
        <row r="772">
          <cell r="A772" t="str">
            <v>수격방지기</v>
          </cell>
          <cell r="B772" t="str">
            <v>D150</v>
          </cell>
          <cell r="C772" t="str">
            <v>EA</v>
          </cell>
          <cell r="D772" t="str">
            <v>1</v>
          </cell>
          <cell r="E772">
            <v>45000</v>
          </cell>
          <cell r="F772">
            <v>45000</v>
          </cell>
          <cell r="G772">
            <v>38479</v>
          </cell>
        </row>
        <row r="773">
          <cell r="A773" t="str">
            <v>수격방지기</v>
          </cell>
          <cell r="B773" t="str">
            <v>D100</v>
          </cell>
          <cell r="C773" t="str">
            <v>EA</v>
          </cell>
          <cell r="D773" t="str">
            <v>1</v>
          </cell>
          <cell r="E773">
            <v>35000</v>
          </cell>
          <cell r="F773">
            <v>35000</v>
          </cell>
          <cell r="G773">
            <v>15147</v>
          </cell>
        </row>
        <row r="774">
          <cell r="A774" t="str">
            <v>수격방지기</v>
          </cell>
          <cell r="B774" t="str">
            <v>D65</v>
          </cell>
          <cell r="C774" t="str">
            <v>EA</v>
          </cell>
          <cell r="D774" t="str">
            <v>1</v>
          </cell>
          <cell r="E774">
            <v>23000</v>
          </cell>
          <cell r="F774">
            <v>23000</v>
          </cell>
          <cell r="G774">
            <v>15147</v>
          </cell>
        </row>
        <row r="775">
          <cell r="A775" t="str">
            <v>소화앵글밸브</v>
          </cell>
          <cell r="B775" t="str">
            <v>D40</v>
          </cell>
          <cell r="C775" t="str">
            <v>EA</v>
          </cell>
          <cell r="D775" t="str">
            <v>23</v>
          </cell>
          <cell r="E775">
            <v>9000</v>
          </cell>
          <cell r="F775">
            <v>207000</v>
          </cell>
        </row>
        <row r="776">
          <cell r="A776" t="str">
            <v>릴리프밸브(10K)</v>
          </cell>
          <cell r="B776" t="str">
            <v>D25</v>
          </cell>
          <cell r="C776" t="str">
            <v>EA</v>
          </cell>
          <cell r="D776" t="str">
            <v>2</v>
          </cell>
          <cell r="E776">
            <v>15000</v>
          </cell>
          <cell r="F776">
            <v>30000</v>
          </cell>
        </row>
        <row r="777">
          <cell r="A777" t="str">
            <v>A.B.C분말소화기</v>
          </cell>
          <cell r="B777" t="str">
            <v>3.3KG</v>
          </cell>
          <cell r="C777" t="str">
            <v>EA</v>
          </cell>
          <cell r="D777" t="str">
            <v>53</v>
          </cell>
          <cell r="E777">
            <v>14500</v>
          </cell>
          <cell r="F777">
            <v>768500</v>
          </cell>
        </row>
        <row r="778">
          <cell r="A778" t="str">
            <v>CO2소화기</v>
          </cell>
          <cell r="B778" t="str">
            <v>2.3KG 5P</v>
          </cell>
          <cell r="C778" t="str">
            <v>EA</v>
          </cell>
          <cell r="D778" t="str">
            <v>4</v>
          </cell>
          <cell r="E778">
            <v>65000</v>
          </cell>
          <cell r="F778">
            <v>260000</v>
          </cell>
        </row>
        <row r="779">
          <cell r="A779" t="str">
            <v>주철후드밸브(10KG)</v>
          </cell>
          <cell r="B779" t="str">
            <v>D150</v>
          </cell>
          <cell r="C779" t="str">
            <v>EA</v>
          </cell>
          <cell r="D779" t="str">
            <v>2</v>
          </cell>
          <cell r="E779">
            <v>70800</v>
          </cell>
          <cell r="F779">
            <v>141600</v>
          </cell>
          <cell r="G779">
            <v>38479</v>
          </cell>
        </row>
        <row r="780">
          <cell r="A780" t="str">
            <v>연성계</v>
          </cell>
          <cell r="B780" t="str">
            <v>4"*10K</v>
          </cell>
          <cell r="C780" t="str">
            <v>EA</v>
          </cell>
          <cell r="D780" t="str">
            <v>2</v>
          </cell>
          <cell r="E780">
            <v>5000</v>
          </cell>
          <cell r="F780">
            <v>10000</v>
          </cell>
          <cell r="G780">
            <v>4241</v>
          </cell>
        </row>
        <row r="781">
          <cell r="A781" t="str">
            <v>압력계</v>
          </cell>
          <cell r="C781" t="str">
            <v>EA</v>
          </cell>
          <cell r="D781" t="str">
            <v>2</v>
          </cell>
          <cell r="E781">
            <v>10500</v>
          </cell>
          <cell r="F781">
            <v>21000</v>
          </cell>
          <cell r="G781">
            <v>4241</v>
          </cell>
        </row>
        <row r="782">
          <cell r="A782" t="str">
            <v>잡재료비</v>
          </cell>
          <cell r="C782" t="str">
            <v>식</v>
          </cell>
          <cell r="D782" t="str">
            <v>1</v>
          </cell>
          <cell r="F782">
            <v>822786</v>
          </cell>
        </row>
        <row r="783">
          <cell r="A783" t="str">
            <v>공구손료</v>
          </cell>
          <cell r="B783" t="str">
            <v>노무비의 3 %</v>
          </cell>
          <cell r="C783" t="str">
            <v>식</v>
          </cell>
          <cell r="D783" t="str">
            <v>1</v>
          </cell>
          <cell r="F783">
            <v>0</v>
          </cell>
        </row>
        <row r="784">
          <cell r="A784" t="str">
            <v>소계</v>
          </cell>
          <cell r="F784">
            <v>28248992</v>
          </cell>
        </row>
        <row r="806">
          <cell r="A806" t="str">
            <v>11.GAS배관공사</v>
          </cell>
        </row>
        <row r="807">
          <cell r="A807" t="str">
            <v>11-1. 매몰배관 및 정압실공사</v>
          </cell>
          <cell r="F807">
            <v>0</v>
          </cell>
        </row>
        <row r="808">
          <cell r="A808" t="str">
            <v>배관부설(KSD3589)</v>
          </cell>
          <cell r="B808" t="str">
            <v>100A</v>
          </cell>
          <cell r="C808" t="str">
            <v>M</v>
          </cell>
          <cell r="D808">
            <v>53</v>
          </cell>
          <cell r="E808">
            <v>13090</v>
          </cell>
          <cell r="F808">
            <v>693770</v>
          </cell>
        </row>
        <row r="809">
          <cell r="A809" t="str">
            <v>배관부설(KSD3589)</v>
          </cell>
          <cell r="B809" t="str">
            <v>80A</v>
          </cell>
          <cell r="C809" t="str">
            <v>M</v>
          </cell>
          <cell r="D809">
            <v>4</v>
          </cell>
          <cell r="E809">
            <v>9510</v>
          </cell>
          <cell r="F809">
            <v>38040</v>
          </cell>
        </row>
        <row r="810">
          <cell r="A810" t="str">
            <v>배관부설(KSD3589)</v>
          </cell>
          <cell r="B810" t="str">
            <v>65A</v>
          </cell>
          <cell r="C810" t="str">
            <v>M</v>
          </cell>
          <cell r="D810">
            <v>141</v>
          </cell>
          <cell r="E810">
            <v>8660</v>
          </cell>
          <cell r="F810">
            <v>1221060</v>
          </cell>
        </row>
        <row r="811">
          <cell r="A811" t="str">
            <v>코팅엘보 (W)</v>
          </cell>
          <cell r="B811" t="str">
            <v>100A</v>
          </cell>
          <cell r="C811" t="str">
            <v>EA</v>
          </cell>
          <cell r="D811">
            <v>2</v>
          </cell>
          <cell r="E811">
            <v>10984</v>
          </cell>
          <cell r="F811">
            <v>21968</v>
          </cell>
        </row>
        <row r="812">
          <cell r="A812" t="str">
            <v>코팅엘보 (W)</v>
          </cell>
          <cell r="B812" t="str">
            <v>80A</v>
          </cell>
          <cell r="C812" t="str">
            <v>EA</v>
          </cell>
          <cell r="D812">
            <v>1</v>
          </cell>
          <cell r="E812">
            <v>7810</v>
          </cell>
          <cell r="F812">
            <v>7810</v>
          </cell>
        </row>
        <row r="813">
          <cell r="A813" t="str">
            <v>코팅엘보 (W)</v>
          </cell>
          <cell r="B813" t="str">
            <v>65A</v>
          </cell>
          <cell r="C813" t="str">
            <v>EA</v>
          </cell>
          <cell r="D813">
            <v>6</v>
          </cell>
          <cell r="E813">
            <v>6292</v>
          </cell>
          <cell r="F813">
            <v>37752</v>
          </cell>
        </row>
        <row r="814">
          <cell r="A814" t="str">
            <v>코팅티 (W)</v>
          </cell>
          <cell r="B814" t="str">
            <v>100X80A</v>
          </cell>
          <cell r="C814" t="str">
            <v>EA</v>
          </cell>
          <cell r="D814">
            <v>1</v>
          </cell>
          <cell r="E814">
            <v>15387</v>
          </cell>
          <cell r="F814">
            <v>15387</v>
          </cell>
        </row>
        <row r="815">
          <cell r="A815" t="str">
            <v>코팅레듀셔 (W)</v>
          </cell>
          <cell r="B815" t="str">
            <v>150X65A</v>
          </cell>
          <cell r="C815" t="str">
            <v>EA</v>
          </cell>
          <cell r="D815">
            <v>1</v>
          </cell>
          <cell r="E815">
            <v>24835</v>
          </cell>
          <cell r="F815">
            <v>24835</v>
          </cell>
        </row>
        <row r="816">
          <cell r="A816" t="str">
            <v>코팅레듀셔 (W)</v>
          </cell>
          <cell r="B816" t="str">
            <v>100X65A</v>
          </cell>
          <cell r="C816" t="str">
            <v>EA</v>
          </cell>
          <cell r="D816">
            <v>1</v>
          </cell>
          <cell r="E816">
            <v>10490</v>
          </cell>
          <cell r="F816">
            <v>10490</v>
          </cell>
        </row>
        <row r="817">
          <cell r="A817" t="str">
            <v>절연조인트</v>
          </cell>
          <cell r="B817" t="str">
            <v>65A</v>
          </cell>
          <cell r="C817" t="str">
            <v>EA</v>
          </cell>
          <cell r="D817">
            <v>1</v>
          </cell>
          <cell r="E817">
            <v>114425</v>
          </cell>
          <cell r="F817">
            <v>114425</v>
          </cell>
        </row>
        <row r="818">
          <cell r="A818" t="str">
            <v>매몰형VALVE설치(F)</v>
          </cell>
          <cell r="B818" t="str">
            <v>65A</v>
          </cell>
          <cell r="C818" t="str">
            <v>EA</v>
          </cell>
          <cell r="D818">
            <v>1</v>
          </cell>
          <cell r="E818">
            <v>474000</v>
          </cell>
          <cell r="F818">
            <v>474000</v>
          </cell>
        </row>
        <row r="819">
          <cell r="A819" t="str">
            <v>매몰형밸브박스설치</v>
          </cell>
          <cell r="B819" t="str">
            <v>1.0X1.0X0.7</v>
          </cell>
          <cell r="C819" t="str">
            <v>EA</v>
          </cell>
          <cell r="D819">
            <v>1</v>
          </cell>
          <cell r="E819">
            <v>360000</v>
          </cell>
          <cell r="F819">
            <v>360000</v>
          </cell>
        </row>
        <row r="820">
          <cell r="A820" t="str">
            <v>관표시테잎</v>
          </cell>
          <cell r="C820" t="str">
            <v>ROL</v>
          </cell>
          <cell r="D820">
            <v>4</v>
          </cell>
          <cell r="E820">
            <v>6400</v>
          </cell>
          <cell r="F820">
            <v>25600</v>
          </cell>
        </row>
        <row r="821">
          <cell r="A821" t="str">
            <v>보호SHEET</v>
          </cell>
          <cell r="B821" t="str">
            <v>중첩 16C</v>
          </cell>
          <cell r="C821" t="str">
            <v>R0L</v>
          </cell>
          <cell r="D821">
            <v>8</v>
          </cell>
          <cell r="E821">
            <v>16200</v>
          </cell>
          <cell r="F821">
            <v>129600</v>
          </cell>
        </row>
        <row r="822">
          <cell r="A822" t="str">
            <v>PE 테이프</v>
          </cell>
          <cell r="B822" t="str">
            <v>#53</v>
          </cell>
          <cell r="C822" t="str">
            <v>ROL</v>
          </cell>
          <cell r="D822">
            <v>15</v>
          </cell>
          <cell r="E822">
            <v>5400</v>
          </cell>
          <cell r="F822">
            <v>81000</v>
          </cell>
        </row>
        <row r="823">
          <cell r="A823" t="str">
            <v>마스틱 테이프</v>
          </cell>
          <cell r="B823" t="str">
            <v>4"</v>
          </cell>
          <cell r="C823" t="str">
            <v>ROL</v>
          </cell>
          <cell r="D823">
            <v>24</v>
          </cell>
          <cell r="E823">
            <v>6118</v>
          </cell>
          <cell r="F823">
            <v>146832</v>
          </cell>
        </row>
        <row r="824">
          <cell r="A824" t="str">
            <v>열수축 테이프</v>
          </cell>
          <cell r="B824" t="str">
            <v>4"</v>
          </cell>
          <cell r="C824" t="str">
            <v>ROL</v>
          </cell>
          <cell r="D824">
            <v>30</v>
          </cell>
          <cell r="E824">
            <v>12480</v>
          </cell>
          <cell r="F824">
            <v>374400</v>
          </cell>
        </row>
        <row r="825">
          <cell r="A825" t="str">
            <v>강관절단</v>
          </cell>
          <cell r="B825" t="str">
            <v>100A</v>
          </cell>
          <cell r="C825" t="str">
            <v>개소</v>
          </cell>
          <cell r="D825">
            <v>10</v>
          </cell>
          <cell r="E825">
            <v>95</v>
          </cell>
          <cell r="F825">
            <v>950</v>
          </cell>
        </row>
        <row r="826">
          <cell r="A826" t="str">
            <v>강관절단</v>
          </cell>
          <cell r="B826" t="str">
            <v>80A</v>
          </cell>
          <cell r="C826" t="str">
            <v>개소</v>
          </cell>
          <cell r="D826">
            <v>2</v>
          </cell>
          <cell r="E826">
            <v>49</v>
          </cell>
          <cell r="F826">
            <v>98</v>
          </cell>
        </row>
        <row r="827">
          <cell r="A827" t="str">
            <v>강관절단</v>
          </cell>
          <cell r="B827" t="str">
            <v>65A</v>
          </cell>
          <cell r="C827" t="str">
            <v>개소</v>
          </cell>
          <cell r="D827">
            <v>25</v>
          </cell>
          <cell r="E827">
            <v>37</v>
          </cell>
          <cell r="F827">
            <v>925</v>
          </cell>
        </row>
        <row r="828">
          <cell r="A828" t="str">
            <v>용접봉</v>
          </cell>
          <cell r="B828" t="str">
            <v>LB</v>
          </cell>
          <cell r="C828" t="str">
            <v>KG</v>
          </cell>
          <cell r="D828">
            <v>50</v>
          </cell>
          <cell r="E828">
            <v>2440</v>
          </cell>
          <cell r="F828">
            <v>122000</v>
          </cell>
        </row>
        <row r="829">
          <cell r="A829" t="str">
            <v>용접봉</v>
          </cell>
          <cell r="B829" t="str">
            <v>CS</v>
          </cell>
          <cell r="C829" t="str">
            <v>KG</v>
          </cell>
          <cell r="D829">
            <v>50</v>
          </cell>
          <cell r="E829">
            <v>1610</v>
          </cell>
          <cell r="F829">
            <v>80500</v>
          </cell>
        </row>
        <row r="830">
          <cell r="A830" t="str">
            <v>비파괴검사</v>
          </cell>
          <cell r="B830" t="str">
            <v>R/T</v>
          </cell>
          <cell r="C830" t="str">
            <v>매</v>
          </cell>
          <cell r="D830">
            <v>99</v>
          </cell>
          <cell r="E830">
            <v>12000</v>
          </cell>
          <cell r="F830">
            <v>1188000</v>
          </cell>
        </row>
        <row r="831">
          <cell r="A831" t="str">
            <v>비파괴검사</v>
          </cell>
          <cell r="B831" t="str">
            <v>M/T</v>
          </cell>
          <cell r="C831" t="str">
            <v>개소</v>
          </cell>
          <cell r="D831">
            <v>4</v>
          </cell>
          <cell r="E831">
            <v>4000</v>
          </cell>
          <cell r="F831">
            <v>16000</v>
          </cell>
        </row>
        <row r="832">
          <cell r="A832" t="str">
            <v>관 내압 및 기밀시험</v>
          </cell>
          <cell r="B832" t="str">
            <v>중압</v>
          </cell>
          <cell r="C832" t="str">
            <v>구간</v>
          </cell>
          <cell r="D832">
            <v>1</v>
          </cell>
          <cell r="E832">
            <v>46152</v>
          </cell>
          <cell r="F832">
            <v>46152</v>
          </cell>
        </row>
        <row r="833">
          <cell r="A833" t="str">
            <v>관 내압 및 기밀시험</v>
          </cell>
          <cell r="B833" t="str">
            <v>저압</v>
          </cell>
          <cell r="C833" t="str">
            <v>구간</v>
          </cell>
          <cell r="D833">
            <v>1</v>
          </cell>
          <cell r="E833">
            <v>18461</v>
          </cell>
          <cell r="F833">
            <v>18461</v>
          </cell>
        </row>
        <row r="834">
          <cell r="A834" t="str">
            <v>AIR FLUSHING</v>
          </cell>
          <cell r="B834" t="str">
            <v>80A이상</v>
          </cell>
          <cell r="C834" t="str">
            <v>구간</v>
          </cell>
          <cell r="D834">
            <v>2</v>
          </cell>
          <cell r="E834">
            <v>14104</v>
          </cell>
          <cell r="F834">
            <v>28208</v>
          </cell>
        </row>
        <row r="835">
          <cell r="A835" t="str">
            <v>발전기임대</v>
          </cell>
          <cell r="B835" t="str">
            <v>25KW</v>
          </cell>
          <cell r="C835" t="str">
            <v>시간</v>
          </cell>
          <cell r="D835">
            <v>32</v>
          </cell>
          <cell r="E835">
            <v>12367</v>
          </cell>
          <cell r="F835">
            <v>395744</v>
          </cell>
        </row>
        <row r="836">
          <cell r="A836" t="str">
            <v>장비임대</v>
          </cell>
          <cell r="B836" t="str">
            <v>포크레인</v>
          </cell>
          <cell r="C836" t="str">
            <v>대</v>
          </cell>
          <cell r="D836">
            <v>4</v>
          </cell>
          <cell r="E836">
            <v>350000</v>
          </cell>
          <cell r="F836">
            <v>1400000</v>
          </cell>
        </row>
        <row r="837">
          <cell r="A837" t="str">
            <v>장비임대</v>
          </cell>
          <cell r="B837" t="str">
            <v>덤프</v>
          </cell>
          <cell r="C837" t="str">
            <v>대</v>
          </cell>
          <cell r="D837">
            <v>3</v>
          </cell>
          <cell r="E837">
            <v>350000</v>
          </cell>
          <cell r="F837">
            <v>1050000</v>
          </cell>
        </row>
        <row r="838">
          <cell r="A838" t="str">
            <v>장비임대</v>
          </cell>
          <cell r="B838" t="str">
            <v>고압콤푸레샤</v>
          </cell>
          <cell r="C838" t="str">
            <v>대</v>
          </cell>
          <cell r="D838">
            <v>1</v>
          </cell>
          <cell r="E838">
            <v>300000</v>
          </cell>
          <cell r="F838">
            <v>300000</v>
          </cell>
        </row>
        <row r="839">
          <cell r="A839" t="str">
            <v>모래부설</v>
          </cell>
          <cell r="C839" t="str">
            <v>M3</v>
          </cell>
          <cell r="D839">
            <v>50</v>
          </cell>
          <cell r="E839">
            <v>21327</v>
          </cell>
          <cell r="F839">
            <v>1066350</v>
          </cell>
        </row>
        <row r="840">
          <cell r="A840" t="str">
            <v>터파기</v>
          </cell>
          <cell r="C840" t="str">
            <v>M3</v>
          </cell>
          <cell r="D840">
            <v>130</v>
          </cell>
          <cell r="F840">
            <v>0</v>
          </cell>
        </row>
        <row r="841">
          <cell r="A841" t="str">
            <v>되메우기</v>
          </cell>
          <cell r="C841" t="str">
            <v>M3</v>
          </cell>
          <cell r="D841">
            <v>78</v>
          </cell>
          <cell r="F841">
            <v>0</v>
          </cell>
        </row>
        <row r="842">
          <cell r="A842" t="str">
            <v>잔토처리</v>
          </cell>
          <cell r="C842" t="str">
            <v>M3</v>
          </cell>
          <cell r="D842">
            <v>52</v>
          </cell>
          <cell r="E842">
            <v>8000</v>
          </cell>
          <cell r="F842">
            <v>416000</v>
          </cell>
        </row>
        <row r="843">
          <cell r="A843" t="str">
            <v>폐기물처리</v>
          </cell>
          <cell r="C843" t="str">
            <v>M3</v>
          </cell>
          <cell r="D843">
            <v>30</v>
          </cell>
          <cell r="E843">
            <v>9200</v>
          </cell>
          <cell r="F843">
            <v>276000</v>
          </cell>
        </row>
        <row r="844">
          <cell r="A844" t="str">
            <v>정압기(G/M내장)</v>
          </cell>
          <cell r="B844" t="str">
            <v>299HS(2"X3")</v>
          </cell>
          <cell r="C844" t="str">
            <v>SET</v>
          </cell>
          <cell r="D844">
            <v>1</v>
          </cell>
          <cell r="E844">
            <v>7122000</v>
          </cell>
          <cell r="F844">
            <v>7122000</v>
          </cell>
        </row>
        <row r="845">
          <cell r="A845" t="str">
            <v>가스미터기</v>
          </cell>
          <cell r="B845" t="str">
            <v>G100(RO)</v>
          </cell>
          <cell r="C845" t="str">
            <v>EA</v>
          </cell>
          <cell r="D845">
            <v>1</v>
          </cell>
          <cell r="E845">
            <v>2900000</v>
          </cell>
          <cell r="F845">
            <v>2900000</v>
          </cell>
        </row>
        <row r="846">
          <cell r="A846" t="str">
            <v>CABINET</v>
          </cell>
          <cell r="B846" t="str">
            <v>SUS</v>
          </cell>
          <cell r="C846" t="str">
            <v>EA</v>
          </cell>
          <cell r="D846">
            <v>1</v>
          </cell>
          <cell r="E846">
            <v>1385000</v>
          </cell>
          <cell r="F846">
            <v>1385000</v>
          </cell>
        </row>
        <row r="847">
          <cell r="A847" t="str">
            <v>정압실 기소설치</v>
          </cell>
          <cell r="C847" t="str">
            <v>개소</v>
          </cell>
          <cell r="D847">
            <v>1</v>
          </cell>
          <cell r="E847">
            <v>320000</v>
          </cell>
          <cell r="F847">
            <v>320000</v>
          </cell>
        </row>
        <row r="848">
          <cell r="A848" t="str">
            <v>기술검토및 인허가비</v>
          </cell>
          <cell r="C848" t="str">
            <v>식</v>
          </cell>
          <cell r="D848">
            <v>1</v>
          </cell>
          <cell r="E848">
            <v>1880000</v>
          </cell>
          <cell r="F848">
            <v>1880000</v>
          </cell>
        </row>
        <row r="849">
          <cell r="A849" t="str">
            <v>소모잡자재</v>
          </cell>
          <cell r="B849" t="str">
            <v>관의5%</v>
          </cell>
          <cell r="C849" t="str">
            <v>식</v>
          </cell>
          <cell r="D849">
            <v>1</v>
          </cell>
          <cell r="F849">
            <v>97642.5</v>
          </cell>
        </row>
        <row r="850">
          <cell r="A850" t="str">
            <v>인건비</v>
          </cell>
          <cell r="B850" t="str">
            <v>플랜트배관공</v>
          </cell>
          <cell r="C850" t="str">
            <v>인</v>
          </cell>
          <cell r="D850">
            <v>18</v>
          </cell>
          <cell r="F850">
            <v>0</v>
          </cell>
          <cell r="G850">
            <v>63995</v>
          </cell>
        </row>
        <row r="851">
          <cell r="A851" t="str">
            <v>인건비</v>
          </cell>
          <cell r="B851" t="str">
            <v>플랜트용접공</v>
          </cell>
          <cell r="C851" t="str">
            <v>인</v>
          </cell>
          <cell r="D851">
            <v>24</v>
          </cell>
          <cell r="F851">
            <v>0</v>
          </cell>
          <cell r="G851">
            <v>65712</v>
          </cell>
        </row>
        <row r="852">
          <cell r="A852" t="str">
            <v>인건비</v>
          </cell>
          <cell r="B852" t="str">
            <v>특별인부</v>
          </cell>
          <cell r="C852" t="str">
            <v>인</v>
          </cell>
          <cell r="D852">
            <v>12</v>
          </cell>
          <cell r="F852">
            <v>0</v>
          </cell>
          <cell r="G852">
            <v>55970</v>
          </cell>
        </row>
        <row r="853">
          <cell r="A853" t="str">
            <v>인건비</v>
          </cell>
          <cell r="B853" t="str">
            <v>보통인부</v>
          </cell>
          <cell r="C853" t="str">
            <v>인</v>
          </cell>
          <cell r="D853">
            <v>48</v>
          </cell>
          <cell r="F853">
            <v>0</v>
          </cell>
          <cell r="G853">
            <v>34360</v>
          </cell>
        </row>
        <row r="854">
          <cell r="A854" t="str">
            <v>공구손료</v>
          </cell>
          <cell r="B854" t="str">
            <v>인건비의3%</v>
          </cell>
          <cell r="C854" t="str">
            <v>식</v>
          </cell>
          <cell r="D854">
            <v>1</v>
          </cell>
          <cell r="F854">
            <v>0</v>
          </cell>
        </row>
        <row r="855">
          <cell r="A855" t="str">
            <v xml:space="preserve">    계</v>
          </cell>
          <cell r="F855">
            <v>23886999.5</v>
          </cell>
        </row>
        <row r="856">
          <cell r="A856" t="str">
            <v>11-2. 옥내 및 공조실 배관공사</v>
          </cell>
          <cell r="F856">
            <v>0</v>
          </cell>
        </row>
        <row r="857">
          <cell r="A857" t="str">
            <v>배관부설(KSD3631)</v>
          </cell>
          <cell r="B857" t="str">
            <v>80A</v>
          </cell>
          <cell r="C857" t="str">
            <v>M</v>
          </cell>
          <cell r="D857">
            <v>223</v>
          </cell>
          <cell r="E857">
            <v>5330</v>
          </cell>
          <cell r="F857">
            <v>1188590</v>
          </cell>
        </row>
        <row r="858">
          <cell r="A858" t="str">
            <v>배관부설(KSD3631)</v>
          </cell>
          <cell r="B858" t="str">
            <v>65A</v>
          </cell>
          <cell r="C858" t="str">
            <v>M</v>
          </cell>
          <cell r="D858">
            <v>32</v>
          </cell>
          <cell r="E858">
            <v>4210</v>
          </cell>
          <cell r="F858">
            <v>134720</v>
          </cell>
        </row>
        <row r="859">
          <cell r="A859" t="str">
            <v>배관부설(KSD3631)</v>
          </cell>
          <cell r="B859" t="str">
            <v>50A</v>
          </cell>
          <cell r="C859" t="str">
            <v>M</v>
          </cell>
          <cell r="D859">
            <v>71</v>
          </cell>
          <cell r="E859">
            <v>3300</v>
          </cell>
          <cell r="F859">
            <v>234300</v>
          </cell>
        </row>
        <row r="860">
          <cell r="A860" t="str">
            <v>배관부설(KSD3631)</v>
          </cell>
          <cell r="B860" t="str">
            <v>32A</v>
          </cell>
          <cell r="C860" t="str">
            <v>M</v>
          </cell>
          <cell r="D860">
            <v>8</v>
          </cell>
          <cell r="E860">
            <v>2090</v>
          </cell>
          <cell r="F860">
            <v>16720</v>
          </cell>
        </row>
        <row r="861">
          <cell r="A861" t="str">
            <v>배관부설(KSD3631)</v>
          </cell>
          <cell r="B861" t="str">
            <v>20A</v>
          </cell>
          <cell r="C861" t="str">
            <v>M</v>
          </cell>
          <cell r="D861">
            <v>90</v>
          </cell>
          <cell r="E861">
            <v>1220</v>
          </cell>
          <cell r="F861">
            <v>109800</v>
          </cell>
        </row>
        <row r="862">
          <cell r="A862" t="str">
            <v>엘보 (W)</v>
          </cell>
          <cell r="B862" t="str">
            <v>80A</v>
          </cell>
          <cell r="C862" t="str">
            <v>EA</v>
          </cell>
          <cell r="D862">
            <v>22</v>
          </cell>
          <cell r="E862">
            <v>2590</v>
          </cell>
          <cell r="F862">
            <v>56980</v>
          </cell>
        </row>
        <row r="863">
          <cell r="A863" t="str">
            <v>엘보 (W)</v>
          </cell>
          <cell r="B863" t="str">
            <v>65A</v>
          </cell>
          <cell r="C863" t="str">
            <v>EA</v>
          </cell>
          <cell r="D863">
            <v>7</v>
          </cell>
          <cell r="E863">
            <v>1960</v>
          </cell>
          <cell r="F863">
            <v>13720</v>
          </cell>
        </row>
        <row r="864">
          <cell r="A864" t="str">
            <v>엘보 (W)</v>
          </cell>
          <cell r="B864" t="str">
            <v>50A</v>
          </cell>
          <cell r="C864" t="str">
            <v>EA</v>
          </cell>
          <cell r="D864">
            <v>5</v>
          </cell>
          <cell r="E864">
            <v>1280</v>
          </cell>
          <cell r="F864">
            <v>6400</v>
          </cell>
        </row>
        <row r="865">
          <cell r="A865" t="str">
            <v>엘보 (W)</v>
          </cell>
          <cell r="B865" t="str">
            <v>32A</v>
          </cell>
          <cell r="C865" t="str">
            <v>EA</v>
          </cell>
          <cell r="D865">
            <v>2</v>
          </cell>
          <cell r="E865">
            <v>910</v>
          </cell>
          <cell r="F865">
            <v>1820</v>
          </cell>
        </row>
        <row r="866">
          <cell r="A866" t="str">
            <v>엘보 (S)</v>
          </cell>
          <cell r="B866" t="str">
            <v>20A</v>
          </cell>
          <cell r="C866" t="str">
            <v>EA</v>
          </cell>
          <cell r="D866">
            <v>54</v>
          </cell>
          <cell r="E866">
            <v>386</v>
          </cell>
          <cell r="F866">
            <v>20844</v>
          </cell>
        </row>
        <row r="867">
          <cell r="A867" t="str">
            <v>니플 (S)</v>
          </cell>
          <cell r="B867" t="str">
            <v>20A</v>
          </cell>
          <cell r="C867" t="str">
            <v>EA</v>
          </cell>
          <cell r="D867">
            <v>19</v>
          </cell>
          <cell r="E867">
            <v>408</v>
          </cell>
          <cell r="F867">
            <v>7752</v>
          </cell>
        </row>
        <row r="868">
          <cell r="A868" t="str">
            <v>켑 (W)</v>
          </cell>
          <cell r="B868" t="str">
            <v>80A</v>
          </cell>
          <cell r="C868" t="str">
            <v>EA</v>
          </cell>
          <cell r="D868">
            <v>2</v>
          </cell>
          <cell r="E868">
            <v>1750</v>
          </cell>
          <cell r="F868">
            <v>3500</v>
          </cell>
        </row>
        <row r="869">
          <cell r="A869" t="str">
            <v>켑 (W)</v>
          </cell>
          <cell r="B869" t="str">
            <v>65A</v>
          </cell>
          <cell r="C869" t="str">
            <v>EA</v>
          </cell>
          <cell r="D869">
            <v>1</v>
          </cell>
          <cell r="E869">
            <v>1370</v>
          </cell>
          <cell r="F869">
            <v>1370</v>
          </cell>
        </row>
        <row r="870">
          <cell r="A870" t="str">
            <v>플럭 (S)</v>
          </cell>
          <cell r="B870" t="str">
            <v>50A</v>
          </cell>
          <cell r="C870" t="str">
            <v>EA</v>
          </cell>
          <cell r="D870">
            <v>2</v>
          </cell>
          <cell r="E870">
            <v>1158</v>
          </cell>
          <cell r="F870">
            <v>2316</v>
          </cell>
        </row>
        <row r="871">
          <cell r="A871" t="str">
            <v>FLANGE (10K)접합</v>
          </cell>
          <cell r="B871" t="str">
            <v>80A</v>
          </cell>
          <cell r="C871" t="str">
            <v>EA</v>
          </cell>
          <cell r="D871">
            <v>10</v>
          </cell>
          <cell r="E871">
            <v>2920</v>
          </cell>
          <cell r="F871">
            <v>29200</v>
          </cell>
        </row>
        <row r="872">
          <cell r="A872" t="str">
            <v>FLANGE (10K)접합</v>
          </cell>
          <cell r="B872" t="str">
            <v>65A</v>
          </cell>
          <cell r="C872" t="str">
            <v>EA</v>
          </cell>
          <cell r="D872">
            <v>4</v>
          </cell>
          <cell r="E872">
            <v>2730</v>
          </cell>
          <cell r="F872">
            <v>10920</v>
          </cell>
        </row>
        <row r="873">
          <cell r="A873" t="str">
            <v>FLANGE (10K)접합</v>
          </cell>
          <cell r="B873" t="str">
            <v>50A</v>
          </cell>
          <cell r="C873" t="str">
            <v>EA</v>
          </cell>
          <cell r="D873">
            <v>4</v>
          </cell>
          <cell r="E873">
            <v>2220</v>
          </cell>
          <cell r="F873">
            <v>8880</v>
          </cell>
        </row>
        <row r="874">
          <cell r="A874" t="str">
            <v>BALL VALVE설치(F)</v>
          </cell>
          <cell r="B874" t="str">
            <v>80A</v>
          </cell>
          <cell r="C874" t="str">
            <v>EA</v>
          </cell>
          <cell r="D874">
            <v>5</v>
          </cell>
          <cell r="E874">
            <v>132000</v>
          </cell>
          <cell r="F874">
            <v>660000</v>
          </cell>
        </row>
        <row r="875">
          <cell r="A875" t="str">
            <v>BALL VALVE설치(F)</v>
          </cell>
          <cell r="B875" t="str">
            <v>65A</v>
          </cell>
          <cell r="C875" t="str">
            <v>EA</v>
          </cell>
          <cell r="D875">
            <v>2</v>
          </cell>
          <cell r="E875">
            <v>100500</v>
          </cell>
          <cell r="F875">
            <v>201000</v>
          </cell>
        </row>
        <row r="876">
          <cell r="A876" t="str">
            <v>BALL VALVE설치(F)</v>
          </cell>
          <cell r="B876" t="str">
            <v>50A</v>
          </cell>
          <cell r="C876" t="str">
            <v>EA</v>
          </cell>
          <cell r="D876">
            <v>2</v>
          </cell>
          <cell r="E876">
            <v>73500</v>
          </cell>
          <cell r="F876">
            <v>147000</v>
          </cell>
        </row>
        <row r="877">
          <cell r="A877" t="str">
            <v>BALL VALVE설치(S)</v>
          </cell>
          <cell r="B877" t="str">
            <v>20A</v>
          </cell>
          <cell r="C877" t="str">
            <v>EA</v>
          </cell>
          <cell r="D877">
            <v>37</v>
          </cell>
          <cell r="E877">
            <v>2100</v>
          </cell>
          <cell r="F877">
            <v>77700</v>
          </cell>
        </row>
        <row r="878">
          <cell r="A878" t="str">
            <v>압력계</v>
          </cell>
          <cell r="B878" t="str">
            <v>1000MMAQ</v>
          </cell>
          <cell r="C878" t="str">
            <v>EA</v>
          </cell>
          <cell r="D878">
            <v>2</v>
          </cell>
          <cell r="E878">
            <v>5600</v>
          </cell>
          <cell r="F878">
            <v>11200</v>
          </cell>
        </row>
        <row r="879">
          <cell r="A879" t="str">
            <v>가스켓</v>
          </cell>
          <cell r="B879" t="str">
            <v>80A</v>
          </cell>
          <cell r="C879" t="str">
            <v>EA</v>
          </cell>
          <cell r="D879">
            <v>10</v>
          </cell>
          <cell r="E879">
            <v>756</v>
          </cell>
          <cell r="F879">
            <v>7560</v>
          </cell>
        </row>
        <row r="880">
          <cell r="A880" t="str">
            <v>가스켓</v>
          </cell>
          <cell r="B880" t="str">
            <v>65A</v>
          </cell>
          <cell r="C880" t="str">
            <v>EA</v>
          </cell>
          <cell r="D880">
            <v>4</v>
          </cell>
          <cell r="E880">
            <v>648</v>
          </cell>
          <cell r="F880">
            <v>2592</v>
          </cell>
        </row>
        <row r="881">
          <cell r="A881" t="str">
            <v>가스켓</v>
          </cell>
          <cell r="B881" t="str">
            <v>50A</v>
          </cell>
          <cell r="C881" t="str">
            <v>EA</v>
          </cell>
          <cell r="D881">
            <v>4</v>
          </cell>
          <cell r="E881">
            <v>396</v>
          </cell>
          <cell r="F881">
            <v>1584</v>
          </cell>
        </row>
        <row r="882">
          <cell r="A882" t="str">
            <v>볼트 넛트 (고장력)</v>
          </cell>
          <cell r="B882" t="str">
            <v>M16X55L</v>
          </cell>
          <cell r="C882" t="str">
            <v>EA</v>
          </cell>
          <cell r="D882">
            <v>96</v>
          </cell>
          <cell r="E882">
            <v>480</v>
          </cell>
          <cell r="F882">
            <v>46080</v>
          </cell>
        </row>
        <row r="883">
          <cell r="A883" t="str">
            <v>볼트 넛트 (고장력)</v>
          </cell>
          <cell r="B883" t="str">
            <v>M16X50L</v>
          </cell>
          <cell r="C883" t="str">
            <v>EA</v>
          </cell>
          <cell r="D883">
            <v>16</v>
          </cell>
          <cell r="E883">
            <v>420</v>
          </cell>
          <cell r="F883">
            <v>6720</v>
          </cell>
        </row>
        <row r="884">
          <cell r="A884" t="str">
            <v>U-볼트 넛트</v>
          </cell>
          <cell r="B884" t="str">
            <v>80A</v>
          </cell>
          <cell r="C884" t="str">
            <v>EA</v>
          </cell>
          <cell r="D884">
            <v>80</v>
          </cell>
          <cell r="E884">
            <v>660</v>
          </cell>
          <cell r="F884">
            <v>52800</v>
          </cell>
        </row>
        <row r="885">
          <cell r="A885" t="str">
            <v>U-볼트 넛트</v>
          </cell>
          <cell r="B885" t="str">
            <v>65A</v>
          </cell>
          <cell r="C885" t="str">
            <v>EA</v>
          </cell>
          <cell r="D885">
            <v>16</v>
          </cell>
          <cell r="E885">
            <v>588</v>
          </cell>
          <cell r="F885">
            <v>9408</v>
          </cell>
        </row>
        <row r="886">
          <cell r="A886" t="str">
            <v>U-볼트 넛트</v>
          </cell>
          <cell r="B886" t="str">
            <v>50A</v>
          </cell>
          <cell r="C886" t="str">
            <v>EA</v>
          </cell>
          <cell r="D886">
            <v>28</v>
          </cell>
          <cell r="E886">
            <v>480</v>
          </cell>
          <cell r="F886">
            <v>13440</v>
          </cell>
        </row>
        <row r="887">
          <cell r="A887" t="str">
            <v>U-볼트 넛트</v>
          </cell>
          <cell r="B887" t="str">
            <v>32A</v>
          </cell>
          <cell r="C887" t="str">
            <v>EA</v>
          </cell>
          <cell r="D887">
            <v>3</v>
          </cell>
          <cell r="E887">
            <v>384</v>
          </cell>
          <cell r="F887">
            <v>1152</v>
          </cell>
        </row>
        <row r="888">
          <cell r="A888" t="str">
            <v>U-볼트 넛트</v>
          </cell>
          <cell r="B888" t="str">
            <v>20A</v>
          </cell>
          <cell r="C888" t="str">
            <v>EA</v>
          </cell>
          <cell r="D888">
            <v>51</v>
          </cell>
          <cell r="E888">
            <v>300</v>
          </cell>
          <cell r="F888">
            <v>15300</v>
          </cell>
        </row>
        <row r="889">
          <cell r="A889" t="str">
            <v>PE 테이프</v>
          </cell>
          <cell r="B889" t="str">
            <v>#53</v>
          </cell>
          <cell r="C889" t="str">
            <v>EA</v>
          </cell>
          <cell r="D889">
            <v>18</v>
          </cell>
          <cell r="E889">
            <v>5400</v>
          </cell>
          <cell r="F889">
            <v>97200</v>
          </cell>
        </row>
        <row r="890">
          <cell r="A890" t="str">
            <v>잡철물제작설치</v>
          </cell>
          <cell r="C890" t="str">
            <v>TON</v>
          </cell>
          <cell r="D890">
            <v>1</v>
          </cell>
          <cell r="E890">
            <v>144137</v>
          </cell>
          <cell r="F890">
            <v>144137</v>
          </cell>
        </row>
        <row r="891">
          <cell r="A891" t="str">
            <v>강관절단</v>
          </cell>
          <cell r="B891" t="str">
            <v>80A</v>
          </cell>
          <cell r="C891" t="str">
            <v>개소</v>
          </cell>
          <cell r="D891">
            <v>37</v>
          </cell>
          <cell r="E891">
            <v>49</v>
          </cell>
          <cell r="F891">
            <v>1813</v>
          </cell>
        </row>
        <row r="892">
          <cell r="A892" t="str">
            <v>강관절단</v>
          </cell>
          <cell r="B892" t="str">
            <v>65A</v>
          </cell>
          <cell r="C892" t="str">
            <v>개소</v>
          </cell>
          <cell r="D892">
            <v>6</v>
          </cell>
          <cell r="E892">
            <v>37</v>
          </cell>
          <cell r="F892">
            <v>222</v>
          </cell>
        </row>
        <row r="893">
          <cell r="A893" t="str">
            <v>강관절단</v>
          </cell>
          <cell r="B893" t="str">
            <v>50A</v>
          </cell>
          <cell r="C893" t="str">
            <v>개소</v>
          </cell>
          <cell r="D893">
            <v>12</v>
          </cell>
          <cell r="E893">
            <v>30</v>
          </cell>
          <cell r="F893">
            <v>360</v>
          </cell>
        </row>
        <row r="894">
          <cell r="A894" t="str">
            <v>강관절단</v>
          </cell>
          <cell r="B894" t="str">
            <v>32A</v>
          </cell>
          <cell r="C894" t="str">
            <v>개소</v>
          </cell>
          <cell r="D894">
            <v>3</v>
          </cell>
          <cell r="E894">
            <v>22</v>
          </cell>
          <cell r="F894">
            <v>66</v>
          </cell>
        </row>
        <row r="895">
          <cell r="A895" t="str">
            <v>강관절단</v>
          </cell>
          <cell r="B895" t="str">
            <v>20A</v>
          </cell>
          <cell r="C895" t="str">
            <v>개소</v>
          </cell>
          <cell r="D895">
            <v>30</v>
          </cell>
          <cell r="E895">
            <v>18</v>
          </cell>
          <cell r="F895">
            <v>540</v>
          </cell>
        </row>
        <row r="896">
          <cell r="A896" t="str">
            <v>용접봉</v>
          </cell>
          <cell r="B896" t="str">
            <v>CS</v>
          </cell>
          <cell r="C896" t="str">
            <v>KG</v>
          </cell>
          <cell r="D896">
            <v>120</v>
          </cell>
          <cell r="E896">
            <v>1610</v>
          </cell>
          <cell r="F896">
            <v>193200</v>
          </cell>
        </row>
        <row r="897">
          <cell r="A897" t="str">
            <v>녹막이페인트칠</v>
          </cell>
          <cell r="B897" t="str">
            <v>2회</v>
          </cell>
          <cell r="C897" t="str">
            <v>M2</v>
          </cell>
          <cell r="D897">
            <v>138</v>
          </cell>
          <cell r="E897">
            <v>867</v>
          </cell>
          <cell r="F897">
            <v>119646</v>
          </cell>
        </row>
        <row r="898">
          <cell r="A898" t="str">
            <v>조합페인트칠</v>
          </cell>
          <cell r="B898" t="str">
            <v>2회</v>
          </cell>
          <cell r="C898" t="str">
            <v>M2</v>
          </cell>
          <cell r="D898">
            <v>138</v>
          </cell>
          <cell r="E898">
            <v>847</v>
          </cell>
          <cell r="F898">
            <v>116886</v>
          </cell>
        </row>
        <row r="899">
          <cell r="A899" t="str">
            <v>관기밀시험</v>
          </cell>
          <cell r="B899" t="str">
            <v>저압</v>
          </cell>
          <cell r="C899" t="str">
            <v>구간</v>
          </cell>
          <cell r="D899">
            <v>3</v>
          </cell>
          <cell r="E899">
            <v>18461</v>
          </cell>
          <cell r="F899">
            <v>55383</v>
          </cell>
        </row>
        <row r="900">
          <cell r="A900" t="str">
            <v>AIR FLUSHING</v>
          </cell>
          <cell r="B900" t="str">
            <v>80A이상</v>
          </cell>
          <cell r="C900" t="str">
            <v>구간</v>
          </cell>
          <cell r="D900">
            <v>3</v>
          </cell>
          <cell r="E900">
            <v>14104</v>
          </cell>
          <cell r="F900">
            <v>42312</v>
          </cell>
        </row>
        <row r="901">
          <cell r="A901" t="str">
            <v>발전기임대</v>
          </cell>
          <cell r="B901" t="str">
            <v>25KW</v>
          </cell>
          <cell r="C901" t="str">
            <v>시간</v>
          </cell>
          <cell r="D901">
            <v>56</v>
          </cell>
          <cell r="E901">
            <v>12367</v>
          </cell>
          <cell r="F901">
            <v>692552</v>
          </cell>
        </row>
        <row r="902">
          <cell r="A902" t="str">
            <v>장비임대</v>
          </cell>
          <cell r="B902" t="str">
            <v>랜탈(달)</v>
          </cell>
          <cell r="C902" t="str">
            <v>대</v>
          </cell>
          <cell r="D902">
            <v>2</v>
          </cell>
          <cell r="E902">
            <v>800000</v>
          </cell>
          <cell r="F902">
            <v>1600000</v>
          </cell>
        </row>
        <row r="903">
          <cell r="A903" t="str">
            <v>장비임대</v>
          </cell>
          <cell r="B903" t="str">
            <v>고압콤푸레샤</v>
          </cell>
          <cell r="C903" t="str">
            <v>대</v>
          </cell>
          <cell r="D903">
            <v>1</v>
          </cell>
          <cell r="E903">
            <v>300000</v>
          </cell>
          <cell r="F903">
            <v>300000</v>
          </cell>
        </row>
        <row r="904">
          <cell r="A904" t="str">
            <v>소모잡자재</v>
          </cell>
          <cell r="B904" t="str">
            <v>관의5%</v>
          </cell>
          <cell r="C904" t="str">
            <v>식</v>
          </cell>
          <cell r="D904">
            <v>1</v>
          </cell>
          <cell r="F904">
            <v>83314.5</v>
          </cell>
        </row>
        <row r="905">
          <cell r="A905" t="str">
            <v>인건비</v>
          </cell>
          <cell r="B905" t="str">
            <v>배관공</v>
          </cell>
          <cell r="C905" t="str">
            <v>인</v>
          </cell>
          <cell r="D905">
            <v>48</v>
          </cell>
          <cell r="G905">
            <v>63995</v>
          </cell>
        </row>
        <row r="906">
          <cell r="A906" t="str">
            <v>인건비</v>
          </cell>
          <cell r="B906" t="str">
            <v>일반용접공</v>
          </cell>
          <cell r="C906" t="str">
            <v>인</v>
          </cell>
          <cell r="D906">
            <v>42</v>
          </cell>
          <cell r="G906">
            <v>63468</v>
          </cell>
        </row>
        <row r="907">
          <cell r="A907" t="str">
            <v>인건비</v>
          </cell>
          <cell r="B907" t="str">
            <v>도장공</v>
          </cell>
          <cell r="C907" t="str">
            <v>인</v>
          </cell>
          <cell r="D907">
            <v>5</v>
          </cell>
          <cell r="G907">
            <v>59780</v>
          </cell>
        </row>
        <row r="908">
          <cell r="A908" t="str">
            <v>인건비</v>
          </cell>
          <cell r="B908" t="str">
            <v>특별인부</v>
          </cell>
          <cell r="C908" t="str">
            <v>인</v>
          </cell>
          <cell r="D908">
            <v>24</v>
          </cell>
          <cell r="G908">
            <v>50160</v>
          </cell>
        </row>
        <row r="909">
          <cell r="A909" t="str">
            <v>인건비</v>
          </cell>
          <cell r="B909" t="str">
            <v>보통인부</v>
          </cell>
          <cell r="C909" t="str">
            <v>인</v>
          </cell>
          <cell r="D909">
            <v>64</v>
          </cell>
          <cell r="G909">
            <v>34360</v>
          </cell>
        </row>
        <row r="910">
          <cell r="A910" t="str">
            <v>공구손료</v>
          </cell>
          <cell r="B910" t="str">
            <v>인건비의3%</v>
          </cell>
          <cell r="C910" t="str">
            <v>식</v>
          </cell>
          <cell r="D910">
            <v>1</v>
          </cell>
        </row>
        <row r="911">
          <cell r="A911" t="str">
            <v xml:space="preserve">    계</v>
          </cell>
          <cell r="F911">
            <v>6548999.5</v>
          </cell>
        </row>
        <row r="912">
          <cell r="F912">
            <v>0</v>
          </cell>
        </row>
        <row r="913">
          <cell r="F913">
            <v>0</v>
          </cell>
        </row>
        <row r="914">
          <cell r="F914">
            <v>0</v>
          </cell>
        </row>
        <row r="930">
          <cell r="F930">
            <v>0</v>
          </cell>
        </row>
        <row r="931">
          <cell r="A931" t="str">
            <v>11-3. 가스경보 설비공사</v>
          </cell>
          <cell r="F931">
            <v>0</v>
          </cell>
        </row>
        <row r="932">
          <cell r="A932" t="str">
            <v>OUT PANEL</v>
          </cell>
          <cell r="B932" t="str">
            <v>벽궤형</v>
          </cell>
          <cell r="C932" t="str">
            <v>면</v>
          </cell>
          <cell r="D932">
            <v>1</v>
          </cell>
          <cell r="E932">
            <v>300000</v>
          </cell>
          <cell r="F932">
            <v>300000</v>
          </cell>
        </row>
        <row r="933">
          <cell r="A933" t="str">
            <v>GAS DETECTOR</v>
          </cell>
          <cell r="B933" t="str">
            <v>공업용</v>
          </cell>
          <cell r="C933" t="str">
            <v>SET</v>
          </cell>
          <cell r="D933">
            <v>4</v>
          </cell>
          <cell r="E933">
            <v>220000</v>
          </cell>
          <cell r="F933">
            <v>880000</v>
          </cell>
        </row>
        <row r="934">
          <cell r="A934" t="str">
            <v>GAS DETECTOR</v>
          </cell>
          <cell r="B934" t="str">
            <v>방수형</v>
          </cell>
          <cell r="C934" t="str">
            <v>SET</v>
          </cell>
          <cell r="D934">
            <v>18</v>
          </cell>
          <cell r="E934">
            <v>33000</v>
          </cell>
          <cell r="F934">
            <v>594000</v>
          </cell>
        </row>
        <row r="935">
          <cell r="A935" t="str">
            <v>A.S.V</v>
          </cell>
          <cell r="B935" t="str">
            <v>80A</v>
          </cell>
          <cell r="C935" t="str">
            <v>SET</v>
          </cell>
          <cell r="D935">
            <v>1</v>
          </cell>
          <cell r="E935">
            <v>650000</v>
          </cell>
          <cell r="F935">
            <v>650000</v>
          </cell>
        </row>
        <row r="936">
          <cell r="A936" t="str">
            <v>A.S.V</v>
          </cell>
          <cell r="B936" t="str">
            <v>20A</v>
          </cell>
          <cell r="C936" t="str">
            <v>SET</v>
          </cell>
          <cell r="D936">
            <v>18</v>
          </cell>
          <cell r="E936">
            <v>38000</v>
          </cell>
          <cell r="F936">
            <v>684000</v>
          </cell>
        </row>
        <row r="937">
          <cell r="A937" t="str">
            <v>이상압력 통보장치</v>
          </cell>
          <cell r="B937" t="str">
            <v>D2G4</v>
          </cell>
          <cell r="C937" t="str">
            <v>SET</v>
          </cell>
          <cell r="D937">
            <v>1</v>
          </cell>
          <cell r="E937">
            <v>240000</v>
          </cell>
          <cell r="F937">
            <v>240000</v>
          </cell>
        </row>
        <row r="938">
          <cell r="A938" t="str">
            <v>방폭등</v>
          </cell>
          <cell r="B938" t="str">
            <v>D2G4</v>
          </cell>
          <cell r="C938" t="str">
            <v>EA</v>
          </cell>
          <cell r="D938">
            <v>2</v>
          </cell>
          <cell r="E938">
            <v>126000</v>
          </cell>
          <cell r="F938">
            <v>252000</v>
          </cell>
        </row>
        <row r="939">
          <cell r="A939" t="str">
            <v>방폭S/W</v>
          </cell>
          <cell r="B939" t="str">
            <v>D2G4</v>
          </cell>
          <cell r="C939" t="str">
            <v>EA</v>
          </cell>
          <cell r="D939">
            <v>1</v>
          </cell>
          <cell r="E939">
            <v>78000</v>
          </cell>
          <cell r="F939">
            <v>78000</v>
          </cell>
        </row>
        <row r="940">
          <cell r="A940" t="str">
            <v>방폭 후렉시볼</v>
          </cell>
          <cell r="B940" t="str">
            <v>16C 500L</v>
          </cell>
          <cell r="C940" t="str">
            <v>EA</v>
          </cell>
          <cell r="D940">
            <v>2</v>
          </cell>
          <cell r="E940">
            <v>19440</v>
          </cell>
          <cell r="F940">
            <v>38880</v>
          </cell>
        </row>
        <row r="941">
          <cell r="A941" t="str">
            <v>방폭 곤지레다</v>
          </cell>
          <cell r="B941" t="str">
            <v>16C T형</v>
          </cell>
          <cell r="C941" t="str">
            <v>EA</v>
          </cell>
          <cell r="D941">
            <v>6</v>
          </cell>
          <cell r="E941">
            <v>9240</v>
          </cell>
          <cell r="F941">
            <v>55440</v>
          </cell>
        </row>
        <row r="942">
          <cell r="A942" t="str">
            <v>방폭 곤지레다</v>
          </cell>
          <cell r="B942" t="str">
            <v>16C L형</v>
          </cell>
          <cell r="C942" t="str">
            <v>EA</v>
          </cell>
          <cell r="D942">
            <v>5</v>
          </cell>
          <cell r="E942">
            <v>7920</v>
          </cell>
          <cell r="F942">
            <v>39600</v>
          </cell>
        </row>
        <row r="943">
          <cell r="A943" t="str">
            <v>씨링 휘팅</v>
          </cell>
          <cell r="B943" t="str">
            <v>16C</v>
          </cell>
          <cell r="C943" t="str">
            <v>EA</v>
          </cell>
          <cell r="D943">
            <v>11</v>
          </cell>
          <cell r="E943">
            <v>4176</v>
          </cell>
          <cell r="F943">
            <v>45936</v>
          </cell>
        </row>
        <row r="944">
          <cell r="A944" t="str">
            <v>IV전선</v>
          </cell>
          <cell r="B944" t="str">
            <v>0.75SQ</v>
          </cell>
          <cell r="C944" t="str">
            <v>M</v>
          </cell>
          <cell r="D944">
            <v>900</v>
          </cell>
          <cell r="E944">
            <v>98</v>
          </cell>
          <cell r="F944">
            <v>88200</v>
          </cell>
        </row>
        <row r="945">
          <cell r="A945" t="str">
            <v>VCT CABLE</v>
          </cell>
          <cell r="B945" t="str">
            <v>8SQ X 3C</v>
          </cell>
          <cell r="C945" t="str">
            <v>M</v>
          </cell>
          <cell r="D945">
            <v>60</v>
          </cell>
          <cell r="E945">
            <v>1218</v>
          </cell>
          <cell r="F945">
            <v>73080</v>
          </cell>
        </row>
        <row r="946">
          <cell r="A946" t="str">
            <v>S/T PIPE</v>
          </cell>
          <cell r="B946" t="str">
            <v>16C</v>
          </cell>
          <cell r="C946" t="str">
            <v>M</v>
          </cell>
          <cell r="D946">
            <v>300</v>
          </cell>
          <cell r="E946">
            <v>1440</v>
          </cell>
          <cell r="F946">
            <v>432000</v>
          </cell>
        </row>
        <row r="947">
          <cell r="A947" t="str">
            <v>PULL BOX</v>
          </cell>
          <cell r="B947" t="str">
            <v>100X100X50</v>
          </cell>
          <cell r="C947" t="str">
            <v>EA</v>
          </cell>
          <cell r="D947">
            <v>40</v>
          </cell>
          <cell r="E947">
            <v>1620</v>
          </cell>
          <cell r="F947">
            <v>64800</v>
          </cell>
        </row>
        <row r="948">
          <cell r="A948" t="str">
            <v>노무비</v>
          </cell>
          <cell r="B948" t="str">
            <v>내선전공</v>
          </cell>
          <cell r="C948" t="str">
            <v>인</v>
          </cell>
          <cell r="D948">
            <v>12</v>
          </cell>
          <cell r="F948">
            <v>0</v>
          </cell>
          <cell r="G948">
            <v>51021</v>
          </cell>
        </row>
        <row r="949">
          <cell r="A949" t="str">
            <v>노무비</v>
          </cell>
          <cell r="B949" t="str">
            <v>저압케이블공</v>
          </cell>
          <cell r="C949" t="str">
            <v>인</v>
          </cell>
          <cell r="D949">
            <v>14</v>
          </cell>
          <cell r="F949">
            <v>0</v>
          </cell>
          <cell r="G949">
            <v>55486</v>
          </cell>
        </row>
        <row r="950">
          <cell r="A950" t="str">
            <v>노무비</v>
          </cell>
          <cell r="B950" t="str">
            <v>특별인부</v>
          </cell>
          <cell r="C950" t="str">
            <v>인</v>
          </cell>
          <cell r="D950">
            <v>10</v>
          </cell>
          <cell r="F950">
            <v>0</v>
          </cell>
          <cell r="G950">
            <v>49659</v>
          </cell>
        </row>
        <row r="951">
          <cell r="A951" t="str">
            <v>소모잡자재</v>
          </cell>
          <cell r="B951" t="str">
            <v>관의5%</v>
          </cell>
          <cell r="C951" t="str">
            <v>식</v>
          </cell>
          <cell r="F951">
            <v>225063.80000000002</v>
          </cell>
        </row>
        <row r="952">
          <cell r="A952" t="str">
            <v>공구손료</v>
          </cell>
          <cell r="B952" t="str">
            <v>인건비의3%</v>
          </cell>
          <cell r="C952" t="str">
            <v>식</v>
          </cell>
        </row>
        <row r="953">
          <cell r="A953" t="str">
            <v xml:space="preserve">    계</v>
          </cell>
          <cell r="F953">
            <v>4740999.8</v>
          </cell>
        </row>
        <row r="954">
          <cell r="F954">
            <v>0</v>
          </cell>
        </row>
        <row r="955">
          <cell r="F955">
            <v>0</v>
          </cell>
        </row>
        <row r="956">
          <cell r="A956" t="str">
            <v>12.연도설치공사</v>
          </cell>
        </row>
        <row r="957">
          <cell r="A957" t="str">
            <v>BOILER STACK</v>
          </cell>
          <cell r="E957">
            <v>0</v>
          </cell>
          <cell r="G957">
            <v>0</v>
          </cell>
        </row>
        <row r="958">
          <cell r="A958" t="str">
            <v>STACK CAP</v>
          </cell>
          <cell r="B958" t="str">
            <v>400A-SK</v>
          </cell>
          <cell r="C958" t="str">
            <v>PC</v>
          </cell>
          <cell r="D958" t="str">
            <v>1</v>
          </cell>
          <cell r="E958">
            <v>91980</v>
          </cell>
          <cell r="F958">
            <v>91980</v>
          </cell>
        </row>
        <row r="959">
          <cell r="A959" t="str">
            <v>CHECK HOLE</v>
          </cell>
          <cell r="B959" t="str">
            <v>400A-CH477</v>
          </cell>
          <cell r="C959" t="str">
            <v>PC</v>
          </cell>
          <cell r="D959" t="str">
            <v>1</v>
          </cell>
          <cell r="E959">
            <v>59526</v>
          </cell>
          <cell r="F959">
            <v>59526</v>
          </cell>
        </row>
        <row r="960">
          <cell r="A960" t="str">
            <v>STORM COLLAR</v>
          </cell>
          <cell r="B960" t="str">
            <v>400A-SC</v>
          </cell>
          <cell r="C960" t="str">
            <v>PC</v>
          </cell>
          <cell r="D960" t="str">
            <v>1</v>
          </cell>
          <cell r="E960">
            <v>9135</v>
          </cell>
          <cell r="F960">
            <v>9135</v>
          </cell>
        </row>
        <row r="961">
          <cell r="A961" t="str">
            <v>VENTILATED THIMBLE</v>
          </cell>
          <cell r="B961" t="str">
            <v>400A-VT</v>
          </cell>
          <cell r="C961" t="str">
            <v>PC</v>
          </cell>
          <cell r="D961" t="str">
            <v>1</v>
          </cell>
          <cell r="E961">
            <v>240525</v>
          </cell>
          <cell r="F961">
            <v>240525</v>
          </cell>
        </row>
        <row r="962">
          <cell r="A962" t="str">
            <v>STRAIGHT</v>
          </cell>
          <cell r="B962" t="str">
            <v>400A-977</v>
          </cell>
          <cell r="C962" t="str">
            <v>PC</v>
          </cell>
          <cell r="D962" t="str">
            <v>9</v>
          </cell>
          <cell r="E962">
            <v>70308</v>
          </cell>
          <cell r="F962">
            <v>632772</v>
          </cell>
        </row>
        <row r="963">
          <cell r="A963" t="str">
            <v>PLATE SUPPORT ASSEMB</v>
          </cell>
          <cell r="B963" t="str">
            <v>400A-PA</v>
          </cell>
          <cell r="C963" t="str">
            <v>PC</v>
          </cell>
          <cell r="D963" t="str">
            <v>1</v>
          </cell>
          <cell r="E963">
            <v>29925</v>
          </cell>
          <cell r="F963">
            <v>29925</v>
          </cell>
        </row>
        <row r="964">
          <cell r="A964" t="str">
            <v>INSULATED VALVE</v>
          </cell>
          <cell r="B964" t="str">
            <v>400A-IV</v>
          </cell>
          <cell r="C964" t="str">
            <v>PC</v>
          </cell>
          <cell r="D964" t="str">
            <v>1</v>
          </cell>
          <cell r="E964">
            <v>65835</v>
          </cell>
          <cell r="F964">
            <v>65835</v>
          </cell>
        </row>
        <row r="965">
          <cell r="A965" t="str">
            <v>STRAIGHT</v>
          </cell>
          <cell r="B965" t="str">
            <v>400A-977</v>
          </cell>
          <cell r="C965" t="str">
            <v>PC</v>
          </cell>
          <cell r="D965" t="str">
            <v>9</v>
          </cell>
          <cell r="E965">
            <v>70308</v>
          </cell>
          <cell r="F965">
            <v>632772</v>
          </cell>
        </row>
        <row r="966">
          <cell r="A966" t="str">
            <v>STRAIGHT</v>
          </cell>
          <cell r="B966" t="str">
            <v>400A-477</v>
          </cell>
          <cell r="C966" t="str">
            <v>PC</v>
          </cell>
          <cell r="D966" t="str">
            <v>3</v>
          </cell>
          <cell r="E966">
            <v>54054</v>
          </cell>
          <cell r="F966">
            <v>162162</v>
          </cell>
        </row>
        <row r="967">
          <cell r="A967" t="str">
            <v>MANIFOLD TEE</v>
          </cell>
          <cell r="B967" t="str">
            <v>400A-MT</v>
          </cell>
          <cell r="C967" t="str">
            <v>PC</v>
          </cell>
          <cell r="D967" t="str">
            <v>1</v>
          </cell>
          <cell r="E967">
            <v>73710</v>
          </cell>
          <cell r="F967">
            <v>73710</v>
          </cell>
        </row>
        <row r="968">
          <cell r="A968" t="str">
            <v>VERTICAL DRAIN TEE C</v>
          </cell>
          <cell r="B968" t="str">
            <v>400A-VDC</v>
          </cell>
          <cell r="C968" t="str">
            <v>PC</v>
          </cell>
          <cell r="D968" t="str">
            <v>1</v>
          </cell>
          <cell r="E968">
            <v>28350</v>
          </cell>
          <cell r="F968">
            <v>28350</v>
          </cell>
        </row>
        <row r="969">
          <cell r="A969" t="str">
            <v>내열SEALANT</v>
          </cell>
          <cell r="B969" t="str">
            <v>SA</v>
          </cell>
          <cell r="C969" t="str">
            <v>TUB</v>
          </cell>
          <cell r="D969" t="str">
            <v>5</v>
          </cell>
          <cell r="E969">
            <v>7000</v>
          </cell>
          <cell r="F969">
            <v>35000</v>
          </cell>
        </row>
        <row r="970">
          <cell r="A970" t="str">
            <v>BOILER BREECHING</v>
          </cell>
          <cell r="E970">
            <v>0</v>
          </cell>
          <cell r="F970">
            <v>0</v>
          </cell>
        </row>
        <row r="971">
          <cell r="A971" t="str">
            <v>PLATE SUPPORT ASSEMB</v>
          </cell>
          <cell r="B971" t="str">
            <v>400A-PA</v>
          </cell>
          <cell r="C971" t="str">
            <v>PC</v>
          </cell>
          <cell r="D971" t="str">
            <v>4</v>
          </cell>
          <cell r="E971">
            <v>29925</v>
          </cell>
          <cell r="F971">
            <v>119700</v>
          </cell>
        </row>
        <row r="972">
          <cell r="A972" t="str">
            <v>STRAIGHT</v>
          </cell>
          <cell r="B972" t="str">
            <v>400A-977</v>
          </cell>
          <cell r="C972" t="str">
            <v>PC</v>
          </cell>
          <cell r="D972" t="str">
            <v>9</v>
          </cell>
          <cell r="E972">
            <v>70308</v>
          </cell>
          <cell r="F972">
            <v>632772</v>
          </cell>
        </row>
        <row r="973">
          <cell r="A973" t="str">
            <v>SLIP SECTION</v>
          </cell>
          <cell r="B973" t="str">
            <v>400A-SS477</v>
          </cell>
          <cell r="C973" t="str">
            <v>PC</v>
          </cell>
          <cell r="D973" t="str">
            <v>2</v>
          </cell>
          <cell r="E973">
            <v>75600</v>
          </cell>
          <cell r="F973">
            <v>151200</v>
          </cell>
        </row>
        <row r="974">
          <cell r="A974" t="str">
            <v>STRAIGHT</v>
          </cell>
          <cell r="B974" t="str">
            <v>400A-477</v>
          </cell>
          <cell r="C974" t="str">
            <v>PC</v>
          </cell>
          <cell r="D974" t="str">
            <v>2</v>
          </cell>
          <cell r="E974">
            <v>54054</v>
          </cell>
          <cell r="F974">
            <v>108108</v>
          </cell>
        </row>
        <row r="975">
          <cell r="A975" t="str">
            <v>ELBOW45</v>
          </cell>
          <cell r="B975" t="str">
            <v>400A-EL45</v>
          </cell>
          <cell r="C975" t="str">
            <v>PC</v>
          </cell>
          <cell r="D975" t="str">
            <v>2</v>
          </cell>
          <cell r="E975">
            <v>65835</v>
          </cell>
          <cell r="F975">
            <v>131670</v>
          </cell>
        </row>
        <row r="976">
          <cell r="A976" t="str">
            <v>SPECIAL LT</v>
          </cell>
          <cell r="B976" t="str">
            <v>400A-JT</v>
          </cell>
          <cell r="C976" t="str">
            <v>PC</v>
          </cell>
          <cell r="D976" t="str">
            <v>1</v>
          </cell>
          <cell r="E976">
            <v>130725</v>
          </cell>
          <cell r="F976">
            <v>130725</v>
          </cell>
        </row>
        <row r="977">
          <cell r="A977" t="str">
            <v>PLATE SUPPORT ASS'Y</v>
          </cell>
          <cell r="B977" t="str">
            <v>350A-PA</v>
          </cell>
          <cell r="C977" t="str">
            <v>EA</v>
          </cell>
          <cell r="D977" t="str">
            <v>6</v>
          </cell>
          <cell r="E977">
            <v>28350</v>
          </cell>
          <cell r="F977">
            <v>170100</v>
          </cell>
        </row>
        <row r="978">
          <cell r="A978" t="str">
            <v>SLIP SECTION</v>
          </cell>
          <cell r="B978" t="str">
            <v>350A-SS477</v>
          </cell>
          <cell r="C978" t="str">
            <v>PC</v>
          </cell>
          <cell r="D978" t="str">
            <v>3</v>
          </cell>
          <cell r="E978">
            <v>66906</v>
          </cell>
          <cell r="F978">
            <v>200718</v>
          </cell>
        </row>
        <row r="979">
          <cell r="A979" t="str">
            <v>STRAIGHT</v>
          </cell>
          <cell r="B979" t="str">
            <v>350A-477</v>
          </cell>
          <cell r="C979" t="str">
            <v>PC</v>
          </cell>
          <cell r="D979" t="str">
            <v>2</v>
          </cell>
          <cell r="E979">
            <v>47250</v>
          </cell>
          <cell r="F979">
            <v>94500</v>
          </cell>
        </row>
        <row r="980">
          <cell r="A980" t="str">
            <v>ELBOW45</v>
          </cell>
          <cell r="B980" t="str">
            <v>350A-EL45</v>
          </cell>
          <cell r="C980" t="str">
            <v>PC</v>
          </cell>
          <cell r="D980" t="str">
            <v>3</v>
          </cell>
          <cell r="E980">
            <v>56700</v>
          </cell>
          <cell r="F980">
            <v>170100</v>
          </cell>
        </row>
        <row r="981">
          <cell r="A981" t="str">
            <v>STRAIGHT</v>
          </cell>
          <cell r="B981" t="str">
            <v>350A-977</v>
          </cell>
          <cell r="C981" t="str">
            <v>PC</v>
          </cell>
          <cell r="D981" t="str">
            <v>26</v>
          </cell>
          <cell r="E981">
            <v>61614</v>
          </cell>
          <cell r="F981">
            <v>1601964</v>
          </cell>
        </row>
        <row r="982">
          <cell r="A982" t="str">
            <v>LATERAL TEE</v>
          </cell>
          <cell r="B982" t="str">
            <v>350A-LT</v>
          </cell>
          <cell r="C982" t="str">
            <v>PC</v>
          </cell>
          <cell r="D982" t="str">
            <v>1</v>
          </cell>
          <cell r="E982">
            <v>124425</v>
          </cell>
          <cell r="F982">
            <v>124425</v>
          </cell>
        </row>
        <row r="983">
          <cell r="A983" t="str">
            <v>HORIZANTAL DRAIN TEE</v>
          </cell>
          <cell r="B983" t="str">
            <v>350A-HDC</v>
          </cell>
          <cell r="C983" t="str">
            <v>PC</v>
          </cell>
          <cell r="D983" t="str">
            <v>1</v>
          </cell>
          <cell r="E983">
            <v>12915</v>
          </cell>
          <cell r="F983">
            <v>12915</v>
          </cell>
        </row>
        <row r="984">
          <cell r="A984" t="str">
            <v>DAMPER VALVE</v>
          </cell>
          <cell r="B984" t="str">
            <v>250A-DV</v>
          </cell>
          <cell r="C984" t="str">
            <v>PC</v>
          </cell>
          <cell r="D984" t="str">
            <v>1</v>
          </cell>
          <cell r="E984">
            <v>90000</v>
          </cell>
          <cell r="F984">
            <v>90000</v>
          </cell>
        </row>
        <row r="985">
          <cell r="A985" t="str">
            <v>THERMOMETER</v>
          </cell>
          <cell r="B985" t="str">
            <v>350A-TM477</v>
          </cell>
          <cell r="C985" t="str">
            <v>PC</v>
          </cell>
          <cell r="D985" t="str">
            <v>1</v>
          </cell>
          <cell r="E985">
            <v>52002</v>
          </cell>
          <cell r="F985">
            <v>52002</v>
          </cell>
        </row>
        <row r="986">
          <cell r="A986" t="str">
            <v>LATERAL TEE</v>
          </cell>
          <cell r="B986" t="str">
            <v>350A-LT</v>
          </cell>
          <cell r="C986" t="str">
            <v>PC</v>
          </cell>
          <cell r="D986" t="str">
            <v>1</v>
          </cell>
          <cell r="E986">
            <v>124425</v>
          </cell>
          <cell r="F986">
            <v>124425</v>
          </cell>
        </row>
        <row r="987">
          <cell r="A987" t="str">
            <v>VERTICAL DRAIN TEE C</v>
          </cell>
          <cell r="B987" t="str">
            <v>350A-VDC</v>
          </cell>
          <cell r="C987" t="str">
            <v>PC</v>
          </cell>
          <cell r="D987" t="str">
            <v>1</v>
          </cell>
          <cell r="E987">
            <v>25830</v>
          </cell>
          <cell r="F987">
            <v>25830</v>
          </cell>
        </row>
        <row r="988">
          <cell r="A988" t="str">
            <v>FLANGE ADAPTER</v>
          </cell>
          <cell r="B988" t="str">
            <v>350A-FA</v>
          </cell>
          <cell r="C988" t="str">
            <v>PC</v>
          </cell>
          <cell r="D988" t="str">
            <v>1</v>
          </cell>
          <cell r="E988">
            <v>40950</v>
          </cell>
          <cell r="F988">
            <v>40950</v>
          </cell>
        </row>
        <row r="989">
          <cell r="A989" t="str">
            <v>CLAMP FLANGE</v>
          </cell>
          <cell r="B989" t="str">
            <v>350A-CF</v>
          </cell>
          <cell r="C989" t="str">
            <v>PC</v>
          </cell>
          <cell r="D989" t="str">
            <v>1</v>
          </cell>
          <cell r="E989">
            <v>20475</v>
          </cell>
          <cell r="F989">
            <v>20475</v>
          </cell>
        </row>
        <row r="990">
          <cell r="A990" t="str">
            <v>SLIP SECTION</v>
          </cell>
          <cell r="B990" t="str">
            <v>250A-SS477</v>
          </cell>
          <cell r="C990" t="str">
            <v>PC</v>
          </cell>
          <cell r="D990" t="str">
            <v>1</v>
          </cell>
          <cell r="E990">
            <v>49518</v>
          </cell>
          <cell r="F990">
            <v>49518</v>
          </cell>
        </row>
        <row r="991">
          <cell r="A991" t="str">
            <v>STRAIGHT</v>
          </cell>
          <cell r="B991" t="str">
            <v>250A-477</v>
          </cell>
          <cell r="C991" t="str">
            <v>PC</v>
          </cell>
          <cell r="D991" t="str">
            <v>1</v>
          </cell>
          <cell r="E991">
            <v>33642</v>
          </cell>
          <cell r="F991">
            <v>33642</v>
          </cell>
        </row>
        <row r="992">
          <cell r="A992" t="str">
            <v>THERMOMETER</v>
          </cell>
          <cell r="B992" t="str">
            <v>250A-TM477</v>
          </cell>
          <cell r="C992" t="str">
            <v>PC</v>
          </cell>
          <cell r="D992" t="str">
            <v>1</v>
          </cell>
          <cell r="E992">
            <v>36990</v>
          </cell>
          <cell r="F992">
            <v>36990</v>
          </cell>
        </row>
        <row r="993">
          <cell r="A993" t="str">
            <v>DAMPER VALVE</v>
          </cell>
          <cell r="B993" t="str">
            <v>250A-DV</v>
          </cell>
          <cell r="C993" t="str">
            <v>PC</v>
          </cell>
          <cell r="D993" t="str">
            <v>1</v>
          </cell>
          <cell r="E993">
            <v>90000</v>
          </cell>
          <cell r="F993">
            <v>90000</v>
          </cell>
        </row>
        <row r="994">
          <cell r="A994" t="str">
            <v>FLANGE ADAPTER</v>
          </cell>
          <cell r="B994" t="str">
            <v>250A-FA</v>
          </cell>
          <cell r="C994" t="str">
            <v>PC</v>
          </cell>
          <cell r="D994" t="str">
            <v>1</v>
          </cell>
          <cell r="E994">
            <v>27405</v>
          </cell>
          <cell r="F994">
            <v>27405</v>
          </cell>
        </row>
        <row r="995">
          <cell r="A995" t="str">
            <v>CLAMP FLANGE</v>
          </cell>
          <cell r="B995" t="str">
            <v>250A-CF</v>
          </cell>
          <cell r="C995" t="str">
            <v>PC</v>
          </cell>
          <cell r="D995" t="str">
            <v>1</v>
          </cell>
          <cell r="E995">
            <v>16065</v>
          </cell>
          <cell r="F995">
            <v>16065</v>
          </cell>
        </row>
        <row r="996">
          <cell r="A996" t="str">
            <v>내열SEALANT</v>
          </cell>
          <cell r="B996" t="str">
            <v>SA</v>
          </cell>
          <cell r="C996" t="str">
            <v>TUB</v>
          </cell>
          <cell r="D996" t="str">
            <v>15</v>
          </cell>
          <cell r="E996">
            <v>7000</v>
          </cell>
          <cell r="F996">
            <v>105000</v>
          </cell>
        </row>
        <row r="997">
          <cell r="A997" t="str">
            <v>INSTALLATION COST</v>
          </cell>
          <cell r="B997" t="str">
            <v>SA</v>
          </cell>
          <cell r="C997" t="str">
            <v>L/S</v>
          </cell>
          <cell r="D997" t="str">
            <v>1</v>
          </cell>
          <cell r="F997">
            <v>0</v>
          </cell>
          <cell r="G997">
            <v>1602517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총괄표"/>
      <sheetName val="원효펌프교체020814 (자105노60)"/>
      <sheetName val="원효펌프교체020812 (자105노60) (2)"/>
      <sheetName val="원효펌프교체020812"/>
      <sheetName val="천안IP공장자100노100물량110할증"/>
      <sheetName val="토공사"/>
    </sheetNames>
    <sheetDataSet>
      <sheetData sheetId="0" refreshError="1"/>
      <sheetData sheetId="1"/>
      <sheetData sheetId="2"/>
      <sheetData sheetId="3" refreshError="1"/>
      <sheetData sheetId="4">
        <row r="1">
          <cell r="A1" t="str">
            <v>내     역     서</v>
          </cell>
        </row>
        <row r="3">
          <cell r="A3" t="str">
            <v xml:space="preserve"> 공 사 명 : 현대모비스 원효로사옥 본관기계실 시수.정수펌프 및 주변배관교체공사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 xml:space="preserve"> ※ 원효로사옥 본관기계실 시수.정수펌프 및 주변배관교체공사</v>
          </cell>
        </row>
        <row r="7">
          <cell r="A7" t="str">
            <v>시수펌프 및 모터(다단)</v>
          </cell>
          <cell r="B7" t="str">
            <v>20HP/6단</v>
          </cell>
          <cell r="C7" t="str">
            <v>대</v>
          </cell>
          <cell r="D7" t="str">
            <v>2</v>
          </cell>
          <cell r="E7">
            <v>2230000</v>
          </cell>
          <cell r="F7">
            <v>4460000</v>
          </cell>
          <cell r="G7">
            <v>445429</v>
          </cell>
        </row>
        <row r="8">
          <cell r="A8" t="str">
            <v>정수펌프 및 모터(다단)</v>
          </cell>
          <cell r="B8" t="str">
            <v>25HP/6단</v>
          </cell>
          <cell r="C8" t="str">
            <v>대</v>
          </cell>
          <cell r="D8" t="str">
            <v>2</v>
          </cell>
          <cell r="E8">
            <v>2588000</v>
          </cell>
          <cell r="F8">
            <v>5176000</v>
          </cell>
          <cell r="G8">
            <v>315957</v>
          </cell>
        </row>
        <row r="9">
          <cell r="A9" t="str">
            <v>연관보일러 급수펌프(웨스코)</v>
          </cell>
          <cell r="B9" t="str">
            <v>10HP</v>
          </cell>
          <cell r="C9" t="str">
            <v>대</v>
          </cell>
          <cell r="D9" t="str">
            <v>2</v>
          </cell>
          <cell r="E9">
            <v>935000</v>
          </cell>
          <cell r="F9">
            <v>1870000</v>
          </cell>
          <cell r="G9">
            <v>196067</v>
          </cell>
        </row>
        <row r="10">
          <cell r="A10" t="str">
            <v>펌프방진가대</v>
          </cell>
          <cell r="B10" t="str">
            <v>25HP(18KW)</v>
          </cell>
          <cell r="C10" t="str">
            <v>대</v>
          </cell>
          <cell r="D10" t="str">
            <v>2</v>
          </cell>
          <cell r="E10">
            <v>189750</v>
          </cell>
          <cell r="F10">
            <v>379500</v>
          </cell>
          <cell r="G10">
            <v>90390</v>
          </cell>
        </row>
        <row r="11">
          <cell r="A11" t="str">
            <v>펌프방진가대</v>
          </cell>
          <cell r="B11" t="str">
            <v>20HP(15KW)</v>
          </cell>
          <cell r="C11" t="str">
            <v>대</v>
          </cell>
          <cell r="D11" t="str">
            <v>2</v>
          </cell>
          <cell r="E11">
            <v>177100</v>
          </cell>
          <cell r="F11">
            <v>354200</v>
          </cell>
          <cell r="G11">
            <v>63075</v>
          </cell>
        </row>
        <row r="12">
          <cell r="A12" t="str">
            <v>펌프방진가대</v>
          </cell>
          <cell r="B12" t="str">
            <v>10HP(7.5KW)</v>
          </cell>
          <cell r="C12" t="str">
            <v>대</v>
          </cell>
          <cell r="D12" t="str">
            <v>2</v>
          </cell>
          <cell r="E12">
            <v>151800</v>
          </cell>
          <cell r="F12">
            <v>303600</v>
          </cell>
          <cell r="G12">
            <v>44756</v>
          </cell>
        </row>
        <row r="13">
          <cell r="A13" t="str">
            <v>SUS PIPE(KSD3576)</v>
          </cell>
          <cell r="B13" t="str">
            <v>D65(3.0T)</v>
          </cell>
          <cell r="C13" t="str">
            <v>M</v>
          </cell>
          <cell r="D13" t="str">
            <v>10</v>
          </cell>
          <cell r="E13">
            <v>12621</v>
          </cell>
          <cell r="F13">
            <v>126210</v>
          </cell>
          <cell r="G13">
            <v>37882</v>
          </cell>
        </row>
        <row r="14">
          <cell r="A14" t="str">
            <v>동관L-TYPE(KSD5301)</v>
          </cell>
          <cell r="B14" t="str">
            <v>D80</v>
          </cell>
          <cell r="C14" t="str">
            <v>M</v>
          </cell>
          <cell r="D14" t="str">
            <v>24</v>
          </cell>
          <cell r="E14">
            <v>16120</v>
          </cell>
          <cell r="F14">
            <v>386880</v>
          </cell>
          <cell r="G14">
            <v>14911</v>
          </cell>
        </row>
        <row r="15">
          <cell r="A15" t="str">
            <v>동관L-TYPE(KSD5301)</v>
          </cell>
          <cell r="B15" t="str">
            <v>D65</v>
          </cell>
          <cell r="C15" t="str">
            <v>M</v>
          </cell>
          <cell r="D15" t="str">
            <v>102</v>
          </cell>
          <cell r="E15">
            <v>11993</v>
          </cell>
          <cell r="F15">
            <v>1223286</v>
          </cell>
          <cell r="G15">
            <v>12800</v>
          </cell>
        </row>
        <row r="16">
          <cell r="A16" t="str">
            <v>동관L-TYPE(KSD5301)</v>
          </cell>
          <cell r="B16" t="str">
            <v>D50</v>
          </cell>
          <cell r="C16" t="str">
            <v>M</v>
          </cell>
          <cell r="D16" t="str">
            <v>20</v>
          </cell>
          <cell r="E16">
            <v>8483</v>
          </cell>
          <cell r="F16">
            <v>169660</v>
          </cell>
          <cell r="G16">
            <v>10028</v>
          </cell>
        </row>
        <row r="17">
          <cell r="A17" t="str">
            <v>관보온(매직테프)</v>
          </cell>
          <cell r="B17" t="str">
            <v>25T*D65</v>
          </cell>
          <cell r="C17" t="str">
            <v>M</v>
          </cell>
          <cell r="D17" t="str">
            <v>102</v>
          </cell>
          <cell r="E17">
            <v>1993</v>
          </cell>
          <cell r="F17">
            <v>203286</v>
          </cell>
          <cell r="G17">
            <v>7770</v>
          </cell>
        </row>
        <row r="18">
          <cell r="A18" t="str">
            <v>관보온(매직테프)</v>
          </cell>
          <cell r="B18" t="str">
            <v>25T*D50</v>
          </cell>
          <cell r="C18" t="str">
            <v>M</v>
          </cell>
          <cell r="D18" t="str">
            <v>20</v>
          </cell>
          <cell r="E18">
            <v>1787</v>
          </cell>
          <cell r="F18">
            <v>35740</v>
          </cell>
          <cell r="G18">
            <v>6215</v>
          </cell>
        </row>
        <row r="19">
          <cell r="A19" t="str">
            <v>밸브보온(함석마감)</v>
          </cell>
          <cell r="B19" t="str">
            <v>50T*D80</v>
          </cell>
          <cell r="C19" t="str">
            <v>개소</v>
          </cell>
          <cell r="D19" t="str">
            <v>8</v>
          </cell>
          <cell r="E19">
            <v>8678</v>
          </cell>
          <cell r="F19">
            <v>69424</v>
          </cell>
          <cell r="G19">
            <v>85653</v>
          </cell>
        </row>
        <row r="20">
          <cell r="A20" t="str">
            <v>밸브보온(함석마감)</v>
          </cell>
          <cell r="B20" t="str">
            <v>50T*D65</v>
          </cell>
          <cell r="C20" t="str">
            <v>개소</v>
          </cell>
          <cell r="D20" t="str">
            <v>14</v>
          </cell>
          <cell r="E20">
            <v>7551</v>
          </cell>
          <cell r="F20">
            <v>105714</v>
          </cell>
          <cell r="G20">
            <v>76935</v>
          </cell>
        </row>
        <row r="21">
          <cell r="A21" t="str">
            <v>밸브보온(함석마감)</v>
          </cell>
          <cell r="B21" t="str">
            <v>50T*D50</v>
          </cell>
          <cell r="C21" t="str">
            <v>개소</v>
          </cell>
          <cell r="D21" t="str">
            <v>4</v>
          </cell>
          <cell r="E21">
            <v>6836</v>
          </cell>
          <cell r="F21">
            <v>27344</v>
          </cell>
          <cell r="G21">
            <v>68376</v>
          </cell>
        </row>
        <row r="22">
          <cell r="A22" t="str">
            <v>동엘보</v>
          </cell>
          <cell r="B22" t="str">
            <v>D80</v>
          </cell>
          <cell r="C22" t="str">
            <v>EA</v>
          </cell>
          <cell r="D22" t="str">
            <v>23</v>
          </cell>
          <cell r="E22">
            <v>5466</v>
          </cell>
          <cell r="F22">
            <v>125718</v>
          </cell>
        </row>
        <row r="23">
          <cell r="A23" t="str">
            <v>동엘보</v>
          </cell>
          <cell r="B23" t="str">
            <v>D65</v>
          </cell>
          <cell r="C23" t="str">
            <v>EA</v>
          </cell>
          <cell r="D23" t="str">
            <v>15</v>
          </cell>
          <cell r="E23">
            <v>3435</v>
          </cell>
          <cell r="F23">
            <v>51525</v>
          </cell>
        </row>
        <row r="24">
          <cell r="A24" t="str">
            <v>동엘보</v>
          </cell>
          <cell r="B24" t="str">
            <v>D50</v>
          </cell>
          <cell r="C24" t="str">
            <v>EA</v>
          </cell>
          <cell r="D24" t="str">
            <v>6</v>
          </cell>
          <cell r="E24">
            <v>1904</v>
          </cell>
          <cell r="F24">
            <v>11424</v>
          </cell>
        </row>
        <row r="25">
          <cell r="A25" t="str">
            <v>동티이</v>
          </cell>
          <cell r="B25" t="str">
            <v>D80</v>
          </cell>
          <cell r="C25" t="str">
            <v>EA</v>
          </cell>
          <cell r="D25" t="str">
            <v>2</v>
          </cell>
          <cell r="E25">
            <v>7405</v>
          </cell>
          <cell r="F25">
            <v>14810</v>
          </cell>
        </row>
        <row r="26">
          <cell r="A26" t="str">
            <v>동티이</v>
          </cell>
          <cell r="B26" t="str">
            <v>D65</v>
          </cell>
          <cell r="C26" t="str">
            <v>EA</v>
          </cell>
          <cell r="D26" t="str">
            <v>3</v>
          </cell>
          <cell r="E26">
            <v>3867</v>
          </cell>
          <cell r="F26">
            <v>11601</v>
          </cell>
        </row>
        <row r="27">
          <cell r="A27" t="str">
            <v>동티이</v>
          </cell>
          <cell r="B27" t="str">
            <v>D50</v>
          </cell>
          <cell r="C27" t="str">
            <v>EA</v>
          </cell>
          <cell r="D27" t="str">
            <v>3</v>
          </cell>
          <cell r="E27">
            <v>2364</v>
          </cell>
          <cell r="F27">
            <v>7092</v>
          </cell>
        </row>
        <row r="28">
          <cell r="A28" t="str">
            <v>동아답타(C*M)</v>
          </cell>
          <cell r="B28" t="str">
            <v>D50</v>
          </cell>
          <cell r="C28" t="str">
            <v>EA</v>
          </cell>
          <cell r="D28" t="str">
            <v>8</v>
          </cell>
          <cell r="E28">
            <v>3056</v>
          </cell>
          <cell r="F28">
            <v>24448</v>
          </cell>
        </row>
        <row r="29">
          <cell r="A29" t="str">
            <v>동유니온(C*M)</v>
          </cell>
          <cell r="B29" t="str">
            <v>D50</v>
          </cell>
          <cell r="C29" t="str">
            <v>EA</v>
          </cell>
          <cell r="D29" t="str">
            <v>4</v>
          </cell>
          <cell r="E29">
            <v>8707</v>
          </cell>
          <cell r="F29">
            <v>34828</v>
          </cell>
        </row>
        <row r="30">
          <cell r="A30" t="str">
            <v>동니플(P.T)</v>
          </cell>
          <cell r="B30" t="str">
            <v>D50</v>
          </cell>
          <cell r="C30" t="str">
            <v>EA</v>
          </cell>
          <cell r="D30" t="str">
            <v>8</v>
          </cell>
          <cell r="E30">
            <v>3074</v>
          </cell>
          <cell r="F30">
            <v>24592</v>
          </cell>
        </row>
        <row r="31">
          <cell r="A31" t="str">
            <v>동소켓</v>
          </cell>
          <cell r="B31" t="str">
            <v>D65</v>
          </cell>
          <cell r="C31" t="str">
            <v>EA</v>
          </cell>
          <cell r="D31" t="str">
            <v>4</v>
          </cell>
          <cell r="E31">
            <v>1126</v>
          </cell>
          <cell r="F31">
            <v>4504</v>
          </cell>
        </row>
        <row r="32">
          <cell r="A32" t="str">
            <v>버터프라이밸브(기아)(20K)</v>
          </cell>
          <cell r="B32" t="str">
            <v>D80</v>
          </cell>
          <cell r="C32" t="str">
            <v>EA</v>
          </cell>
          <cell r="D32" t="str">
            <v>4</v>
          </cell>
          <cell r="E32">
            <v>118350</v>
          </cell>
          <cell r="F32">
            <v>473400</v>
          </cell>
          <cell r="G32">
            <v>19691</v>
          </cell>
        </row>
        <row r="33">
          <cell r="A33" t="str">
            <v>버터프라이밸브(기아)(20K)</v>
          </cell>
          <cell r="B33" t="str">
            <v>D65</v>
          </cell>
          <cell r="C33" t="str">
            <v>EA</v>
          </cell>
          <cell r="D33" t="str">
            <v>6</v>
          </cell>
          <cell r="E33">
            <v>114200</v>
          </cell>
          <cell r="F33">
            <v>685200</v>
          </cell>
          <cell r="G33">
            <v>19691</v>
          </cell>
        </row>
        <row r="34">
          <cell r="A34" t="str">
            <v>버터프라이밸브(기아)(20K)</v>
          </cell>
          <cell r="B34" t="str">
            <v>D50</v>
          </cell>
          <cell r="C34" t="str">
            <v>EA</v>
          </cell>
          <cell r="D34" t="str">
            <v>2</v>
          </cell>
          <cell r="E34">
            <v>111100</v>
          </cell>
          <cell r="F34">
            <v>222200</v>
          </cell>
          <cell r="G34">
            <v>5513</v>
          </cell>
        </row>
        <row r="35">
          <cell r="A35" t="str">
            <v>주강스모렌스키첵크밸브</v>
          </cell>
          <cell r="B35" t="str">
            <v>D80 (20KG)</v>
          </cell>
          <cell r="C35" t="str">
            <v>EA</v>
          </cell>
          <cell r="D35" t="str">
            <v>2</v>
          </cell>
          <cell r="E35">
            <v>140000</v>
          </cell>
          <cell r="F35">
            <v>280000</v>
          </cell>
          <cell r="G35">
            <v>19691</v>
          </cell>
        </row>
        <row r="36">
          <cell r="A36" t="str">
            <v>주강스모렌스키첵크밸브</v>
          </cell>
          <cell r="B36" t="str">
            <v>D65 (20KG)</v>
          </cell>
          <cell r="C36" t="str">
            <v>EA</v>
          </cell>
          <cell r="D36" t="str">
            <v>2</v>
          </cell>
          <cell r="E36">
            <v>112000</v>
          </cell>
          <cell r="F36">
            <v>224000</v>
          </cell>
          <cell r="G36">
            <v>19691</v>
          </cell>
        </row>
        <row r="37">
          <cell r="A37" t="str">
            <v>주강첵크밸브(20KG)</v>
          </cell>
          <cell r="B37" t="str">
            <v>D65</v>
          </cell>
          <cell r="C37" t="str">
            <v>EA</v>
          </cell>
          <cell r="D37" t="str">
            <v>2</v>
          </cell>
          <cell r="E37">
            <v>153000</v>
          </cell>
          <cell r="F37">
            <v>306000</v>
          </cell>
          <cell r="G37">
            <v>19691</v>
          </cell>
        </row>
        <row r="38">
          <cell r="A38" t="str">
            <v>주강첵크밸브(20KG)</v>
          </cell>
          <cell r="B38" t="str">
            <v>D50</v>
          </cell>
          <cell r="C38" t="str">
            <v>EA</v>
          </cell>
          <cell r="D38" t="str">
            <v>2</v>
          </cell>
          <cell r="E38">
            <v>94800</v>
          </cell>
          <cell r="F38">
            <v>189600</v>
          </cell>
          <cell r="G38">
            <v>5513</v>
          </cell>
        </row>
        <row r="39">
          <cell r="A39" t="str">
            <v>주강스트레이너(20KG)</v>
          </cell>
          <cell r="B39" t="str">
            <v>D80</v>
          </cell>
          <cell r="C39" t="str">
            <v>EA</v>
          </cell>
          <cell r="D39" t="str">
            <v>2</v>
          </cell>
          <cell r="E39">
            <v>168000</v>
          </cell>
          <cell r="F39">
            <v>336000</v>
          </cell>
          <cell r="G39">
            <v>19691</v>
          </cell>
        </row>
        <row r="40">
          <cell r="A40" t="str">
            <v>주강스트레이너(20KG)</v>
          </cell>
          <cell r="B40" t="str">
            <v>D65</v>
          </cell>
          <cell r="C40" t="str">
            <v>EA</v>
          </cell>
          <cell r="D40" t="str">
            <v>4</v>
          </cell>
          <cell r="E40">
            <v>140000</v>
          </cell>
          <cell r="F40">
            <v>560000</v>
          </cell>
          <cell r="G40">
            <v>19691</v>
          </cell>
        </row>
        <row r="41">
          <cell r="A41" t="str">
            <v>FLEX-JOINT(EPDM)(20KG)</v>
          </cell>
          <cell r="B41" t="str">
            <v>D80</v>
          </cell>
          <cell r="C41" t="str">
            <v>EA</v>
          </cell>
          <cell r="D41" t="str">
            <v>4</v>
          </cell>
          <cell r="E41">
            <v>85200</v>
          </cell>
          <cell r="F41">
            <v>340800</v>
          </cell>
          <cell r="G41">
            <v>19691</v>
          </cell>
        </row>
        <row r="42">
          <cell r="A42" t="str">
            <v>FLEX-JOINT(EPDM)(20KG)</v>
          </cell>
          <cell r="B42" t="str">
            <v>D65</v>
          </cell>
          <cell r="C42" t="str">
            <v>EA</v>
          </cell>
          <cell r="D42" t="str">
            <v>6</v>
          </cell>
          <cell r="E42">
            <v>64800</v>
          </cell>
          <cell r="F42">
            <v>388800</v>
          </cell>
          <cell r="G42">
            <v>19691</v>
          </cell>
        </row>
        <row r="43">
          <cell r="A43" t="str">
            <v>FLEX-JOINT(EPDM)(20KG)</v>
          </cell>
          <cell r="B43" t="str">
            <v>D50</v>
          </cell>
          <cell r="C43" t="str">
            <v>EA</v>
          </cell>
          <cell r="D43" t="str">
            <v>2</v>
          </cell>
          <cell r="E43">
            <v>49200</v>
          </cell>
          <cell r="F43">
            <v>98400</v>
          </cell>
          <cell r="G43">
            <v>5513</v>
          </cell>
        </row>
        <row r="44">
          <cell r="A44" t="str">
            <v>동절연합후렌지(20KG)</v>
          </cell>
          <cell r="B44" t="str">
            <v>D80</v>
          </cell>
          <cell r="C44" t="str">
            <v>개소</v>
          </cell>
          <cell r="D44" t="str">
            <v>24</v>
          </cell>
          <cell r="E44">
            <v>3204</v>
          </cell>
          <cell r="F44">
            <v>76896</v>
          </cell>
          <cell r="G44">
            <v>12406</v>
          </cell>
        </row>
        <row r="45">
          <cell r="A45" t="str">
            <v>동절연합후렌지(20KG)</v>
          </cell>
          <cell r="B45" t="str">
            <v>D65</v>
          </cell>
          <cell r="C45" t="str">
            <v>개소</v>
          </cell>
          <cell r="D45" t="str">
            <v>40</v>
          </cell>
          <cell r="E45">
            <v>1741</v>
          </cell>
          <cell r="F45">
            <v>69640</v>
          </cell>
          <cell r="G45">
            <v>10706</v>
          </cell>
        </row>
        <row r="46">
          <cell r="A46" t="str">
            <v>동관용접(BRAZING)</v>
          </cell>
          <cell r="B46" t="str">
            <v>D80</v>
          </cell>
          <cell r="C46" t="str">
            <v>개소</v>
          </cell>
          <cell r="D46" t="str">
            <v>52</v>
          </cell>
          <cell r="E46">
            <v>1133</v>
          </cell>
          <cell r="F46">
            <v>58916</v>
          </cell>
          <cell r="G46">
            <v>12406</v>
          </cell>
        </row>
        <row r="47">
          <cell r="A47" t="str">
            <v>동관용접(BRAZING)</v>
          </cell>
          <cell r="B47" t="str">
            <v>D65</v>
          </cell>
          <cell r="C47" t="str">
            <v>개소</v>
          </cell>
          <cell r="D47" t="str">
            <v>39</v>
          </cell>
          <cell r="E47">
            <v>822</v>
          </cell>
          <cell r="F47">
            <v>32058</v>
          </cell>
          <cell r="G47">
            <v>10706</v>
          </cell>
        </row>
        <row r="48">
          <cell r="A48" t="str">
            <v>동관용접(BRAZING)</v>
          </cell>
          <cell r="B48" t="str">
            <v>D50</v>
          </cell>
          <cell r="C48" t="str">
            <v>개소</v>
          </cell>
          <cell r="D48" t="str">
            <v>21</v>
          </cell>
          <cell r="E48">
            <v>625</v>
          </cell>
          <cell r="F48">
            <v>13125</v>
          </cell>
          <cell r="G48">
            <v>8327</v>
          </cell>
        </row>
        <row r="49">
          <cell r="A49" t="str">
            <v>절연행가</v>
          </cell>
          <cell r="B49" t="str">
            <v>D80</v>
          </cell>
          <cell r="C49" t="str">
            <v>개소</v>
          </cell>
          <cell r="D49" t="str">
            <v>8</v>
          </cell>
          <cell r="E49">
            <v>1459</v>
          </cell>
          <cell r="F49">
            <v>11672</v>
          </cell>
        </row>
        <row r="50">
          <cell r="A50" t="str">
            <v>절연행가</v>
          </cell>
          <cell r="B50" t="str">
            <v>D65</v>
          </cell>
          <cell r="C50" t="str">
            <v>개소</v>
          </cell>
          <cell r="D50" t="str">
            <v>38</v>
          </cell>
          <cell r="E50">
            <v>1099</v>
          </cell>
          <cell r="F50">
            <v>41762</v>
          </cell>
        </row>
        <row r="51">
          <cell r="A51" t="str">
            <v>절연행가</v>
          </cell>
          <cell r="B51" t="str">
            <v>D50</v>
          </cell>
          <cell r="C51" t="str">
            <v>개소</v>
          </cell>
          <cell r="D51" t="str">
            <v>7</v>
          </cell>
          <cell r="E51">
            <v>971</v>
          </cell>
          <cell r="F51">
            <v>6797</v>
          </cell>
        </row>
        <row r="52">
          <cell r="A52" t="str">
            <v>압력계</v>
          </cell>
          <cell r="C52" t="str">
            <v>EA</v>
          </cell>
          <cell r="D52" t="str">
            <v>6</v>
          </cell>
          <cell r="E52">
            <v>10500</v>
          </cell>
          <cell r="F52">
            <v>63000</v>
          </cell>
        </row>
      </sheetData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표"/>
      <sheetName val="카니발(자105노60)"/>
      <sheetName val="갑지 (2)"/>
      <sheetName val="총괄표 (2)"/>
      <sheetName val="엔진스팀(자105노75) (2)"/>
      <sheetName val="원효펌프교체020812"/>
      <sheetName val="남양시작동자105노65기1.3화1.2"/>
    </sheetNames>
    <sheetDataSet>
      <sheetData sheetId="0"/>
      <sheetData sheetId="1"/>
      <sheetData sheetId="2">
        <row r="1">
          <cell r="A1" t="str">
            <v>내     역     서</v>
          </cell>
        </row>
        <row r="3">
          <cell r="A3" t="str">
            <v xml:space="preserve"> 공 사 명 : 기아자동차 카니발차체공장 급수배관 교체공사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 xml:space="preserve"> 1. 카니발차체공장급수배관교체공사</v>
          </cell>
        </row>
        <row r="7">
          <cell r="A7" t="str">
            <v>SUS PIPE(KSD3576)</v>
          </cell>
          <cell r="B7" t="str">
            <v>D100(3.0T)</v>
          </cell>
          <cell r="C7" t="str">
            <v>M</v>
          </cell>
          <cell r="D7">
            <v>178</v>
          </cell>
          <cell r="E7">
            <v>18806</v>
          </cell>
          <cell r="F7">
            <v>3347468</v>
          </cell>
          <cell r="G7">
            <v>26729</v>
          </cell>
        </row>
        <row r="8">
          <cell r="A8" t="str">
            <v>SUS PIPE(KSD3576)</v>
          </cell>
          <cell r="B8" t="str">
            <v>D80(3.0T)</v>
          </cell>
          <cell r="C8" t="str">
            <v>M</v>
          </cell>
          <cell r="D8">
            <v>78</v>
          </cell>
          <cell r="E8">
            <v>14533</v>
          </cell>
          <cell r="F8">
            <v>1133574</v>
          </cell>
          <cell r="G8">
            <v>20363</v>
          </cell>
        </row>
        <row r="9">
          <cell r="A9" t="str">
            <v>SUS PIPE(KSD3576)</v>
          </cell>
          <cell r="B9" t="str">
            <v>D50(2.8T)</v>
          </cell>
          <cell r="C9" t="str">
            <v>M</v>
          </cell>
          <cell r="D9">
            <v>51</v>
          </cell>
          <cell r="E9">
            <v>9995</v>
          </cell>
          <cell r="F9">
            <v>509745</v>
          </cell>
          <cell r="G9">
            <v>13616</v>
          </cell>
        </row>
        <row r="10">
          <cell r="A10" t="str">
            <v>SUS PIPE(KSD3576)</v>
          </cell>
          <cell r="B10" t="str">
            <v>D32(2.8T)</v>
          </cell>
          <cell r="C10" t="str">
            <v>M</v>
          </cell>
          <cell r="D10" t="str">
            <v>4</v>
          </cell>
          <cell r="E10">
            <v>6911</v>
          </cell>
          <cell r="F10">
            <v>27644</v>
          </cell>
          <cell r="G10">
            <v>9785</v>
          </cell>
        </row>
        <row r="11">
          <cell r="A11" t="str">
            <v>관보온(함석마감)</v>
          </cell>
          <cell r="B11" t="str">
            <v>40T*D100</v>
          </cell>
          <cell r="C11" t="str">
            <v>M</v>
          </cell>
          <cell r="D11">
            <v>178</v>
          </cell>
          <cell r="E11">
            <v>7490</v>
          </cell>
          <cell r="F11">
            <v>1333220</v>
          </cell>
          <cell r="G11">
            <v>11551</v>
          </cell>
        </row>
        <row r="12">
          <cell r="A12" t="str">
            <v>관보온(함석마감)</v>
          </cell>
          <cell r="B12" t="str">
            <v>40T*D80</v>
          </cell>
          <cell r="C12" t="str">
            <v>M</v>
          </cell>
          <cell r="D12">
            <v>78</v>
          </cell>
          <cell r="E12">
            <v>5903</v>
          </cell>
          <cell r="F12">
            <v>460434</v>
          </cell>
          <cell r="G12">
            <v>9653</v>
          </cell>
        </row>
        <row r="13">
          <cell r="A13" t="str">
            <v>관보온(함석마감)</v>
          </cell>
          <cell r="B13" t="str">
            <v>40T*D50</v>
          </cell>
          <cell r="C13" t="str">
            <v>M</v>
          </cell>
          <cell r="D13">
            <v>51</v>
          </cell>
          <cell r="E13">
            <v>4757</v>
          </cell>
          <cell r="F13">
            <v>242607</v>
          </cell>
          <cell r="G13">
            <v>7911</v>
          </cell>
        </row>
        <row r="14">
          <cell r="A14" t="str">
            <v>관보온(함석마감)</v>
          </cell>
          <cell r="B14" t="str">
            <v>40T*D32</v>
          </cell>
          <cell r="C14" t="str">
            <v>M</v>
          </cell>
          <cell r="D14" t="str">
            <v>4</v>
          </cell>
          <cell r="E14">
            <v>3861</v>
          </cell>
          <cell r="F14">
            <v>15444</v>
          </cell>
          <cell r="G14">
            <v>6878</v>
          </cell>
        </row>
        <row r="15">
          <cell r="A15" t="str">
            <v>엘보보온(함석마감)</v>
          </cell>
          <cell r="B15" t="str">
            <v>40T*D100</v>
          </cell>
          <cell r="C15" t="str">
            <v>개소</v>
          </cell>
          <cell r="D15" t="str">
            <v>20</v>
          </cell>
          <cell r="E15">
            <v>1652</v>
          </cell>
          <cell r="F15">
            <v>33040</v>
          </cell>
          <cell r="G15">
            <v>5599</v>
          </cell>
        </row>
        <row r="16">
          <cell r="A16" t="str">
            <v>엘보보온(함석마감)</v>
          </cell>
          <cell r="B16" t="str">
            <v>40T*D50</v>
          </cell>
          <cell r="C16" t="str">
            <v>개소</v>
          </cell>
          <cell r="D16" t="str">
            <v>7</v>
          </cell>
          <cell r="E16">
            <v>795</v>
          </cell>
          <cell r="F16">
            <v>5565</v>
          </cell>
          <cell r="G16">
            <v>2367</v>
          </cell>
        </row>
        <row r="17">
          <cell r="A17" t="str">
            <v>엘보보온(함석마감)</v>
          </cell>
          <cell r="B17" t="str">
            <v>40T*D32</v>
          </cell>
          <cell r="C17" t="str">
            <v>개소</v>
          </cell>
          <cell r="D17" t="str">
            <v>2</v>
          </cell>
          <cell r="E17">
            <v>613</v>
          </cell>
          <cell r="F17">
            <v>1226</v>
          </cell>
          <cell r="G17">
            <v>2223</v>
          </cell>
        </row>
        <row r="18">
          <cell r="A18" t="str">
            <v>밸브보온(함석마감)</v>
          </cell>
          <cell r="B18" t="str">
            <v>D100</v>
          </cell>
          <cell r="C18" t="str">
            <v>개소</v>
          </cell>
          <cell r="D18">
            <v>11</v>
          </cell>
          <cell r="E18">
            <v>10464</v>
          </cell>
          <cell r="F18">
            <v>115104</v>
          </cell>
          <cell r="G18">
            <v>45362</v>
          </cell>
        </row>
        <row r="19">
          <cell r="A19" t="str">
            <v>밸브보온(함석마감)</v>
          </cell>
          <cell r="B19" t="str">
            <v>D80</v>
          </cell>
          <cell r="C19" t="str">
            <v>개소</v>
          </cell>
          <cell r="D19" t="str">
            <v>2</v>
          </cell>
          <cell r="E19">
            <v>9067</v>
          </cell>
          <cell r="F19">
            <v>18134</v>
          </cell>
          <cell r="G19">
            <v>39532</v>
          </cell>
        </row>
        <row r="20">
          <cell r="A20" t="str">
            <v>밸브보온(함석마감)</v>
          </cell>
          <cell r="B20" t="str">
            <v>D50</v>
          </cell>
          <cell r="C20" t="str">
            <v>개소</v>
          </cell>
          <cell r="D20" t="str">
            <v>1</v>
          </cell>
          <cell r="E20">
            <v>7140</v>
          </cell>
          <cell r="F20">
            <v>7140</v>
          </cell>
          <cell r="G20">
            <v>31558</v>
          </cell>
        </row>
        <row r="21">
          <cell r="A21" t="str">
            <v>SUS엘보(용접)10S</v>
          </cell>
          <cell r="B21" t="str">
            <v>D100</v>
          </cell>
          <cell r="C21" t="str">
            <v>EA</v>
          </cell>
          <cell r="D21" t="str">
            <v>20</v>
          </cell>
          <cell r="E21">
            <v>12569</v>
          </cell>
          <cell r="F21">
            <v>251380</v>
          </cell>
        </row>
        <row r="22">
          <cell r="A22" t="str">
            <v>SUS엘보(용접)10S</v>
          </cell>
          <cell r="B22" t="str">
            <v>D50</v>
          </cell>
          <cell r="C22" t="str">
            <v>EA</v>
          </cell>
          <cell r="D22" t="str">
            <v>7</v>
          </cell>
          <cell r="E22">
            <v>3528</v>
          </cell>
          <cell r="F22">
            <v>24696</v>
          </cell>
        </row>
        <row r="23">
          <cell r="A23" t="str">
            <v>SUS엘보(용접)10S</v>
          </cell>
          <cell r="B23" t="str">
            <v>D32</v>
          </cell>
          <cell r="C23" t="str">
            <v>EA</v>
          </cell>
          <cell r="D23" t="str">
            <v>2</v>
          </cell>
          <cell r="E23">
            <v>1926</v>
          </cell>
          <cell r="F23">
            <v>3852</v>
          </cell>
        </row>
        <row r="24">
          <cell r="A24" t="str">
            <v>SUS티이(용접)10S</v>
          </cell>
          <cell r="B24" t="str">
            <v>D100</v>
          </cell>
          <cell r="C24" t="str">
            <v>EA</v>
          </cell>
          <cell r="D24" t="str">
            <v>7</v>
          </cell>
          <cell r="E24">
            <v>18228</v>
          </cell>
          <cell r="F24">
            <v>127596</v>
          </cell>
        </row>
        <row r="25">
          <cell r="A25" t="str">
            <v>SUS티이(용접)10S</v>
          </cell>
          <cell r="B25" t="str">
            <v>D50</v>
          </cell>
          <cell r="C25" t="str">
            <v>EA</v>
          </cell>
          <cell r="D25" t="str">
            <v>1</v>
          </cell>
          <cell r="E25">
            <v>6395</v>
          </cell>
          <cell r="F25">
            <v>6395</v>
          </cell>
        </row>
        <row r="26">
          <cell r="A26" t="str">
            <v>SUS레듀샤(용접)10S</v>
          </cell>
          <cell r="B26" t="str">
            <v>D100</v>
          </cell>
          <cell r="C26" t="str">
            <v>EA</v>
          </cell>
          <cell r="D26" t="str">
            <v>1</v>
          </cell>
          <cell r="E26">
            <v>10878</v>
          </cell>
          <cell r="F26">
            <v>10878</v>
          </cell>
        </row>
        <row r="27">
          <cell r="A27" t="str">
            <v>SUS유니온</v>
          </cell>
          <cell r="B27" t="str">
            <v>D50</v>
          </cell>
          <cell r="C27" t="str">
            <v>EA</v>
          </cell>
          <cell r="D27" t="str">
            <v>3</v>
          </cell>
          <cell r="E27">
            <v>8064</v>
          </cell>
          <cell r="F27">
            <v>24192</v>
          </cell>
        </row>
        <row r="28">
          <cell r="A28" t="str">
            <v>SUS유니온</v>
          </cell>
          <cell r="B28" t="str">
            <v>D40</v>
          </cell>
          <cell r="C28" t="str">
            <v>EA</v>
          </cell>
          <cell r="D28" t="str">
            <v>1</v>
          </cell>
          <cell r="E28">
            <v>5985</v>
          </cell>
          <cell r="F28">
            <v>5985</v>
          </cell>
        </row>
        <row r="29">
          <cell r="A29" t="str">
            <v>SUS유니온</v>
          </cell>
          <cell r="B29" t="str">
            <v>D32</v>
          </cell>
          <cell r="C29" t="str">
            <v>EA</v>
          </cell>
          <cell r="D29" t="str">
            <v>1</v>
          </cell>
          <cell r="E29">
            <v>4599</v>
          </cell>
          <cell r="F29">
            <v>4599</v>
          </cell>
        </row>
        <row r="30">
          <cell r="A30" t="str">
            <v>SUS니플</v>
          </cell>
          <cell r="B30" t="str">
            <v>D50</v>
          </cell>
          <cell r="C30" t="str">
            <v>EA</v>
          </cell>
          <cell r="D30" t="str">
            <v>6</v>
          </cell>
          <cell r="E30">
            <v>1457</v>
          </cell>
          <cell r="F30">
            <v>8742</v>
          </cell>
        </row>
        <row r="31">
          <cell r="A31" t="str">
            <v>SUS니플</v>
          </cell>
          <cell r="B31" t="str">
            <v>D32</v>
          </cell>
          <cell r="C31" t="str">
            <v>EA</v>
          </cell>
          <cell r="D31" t="str">
            <v>2</v>
          </cell>
          <cell r="E31">
            <v>792</v>
          </cell>
          <cell r="F31">
            <v>1584</v>
          </cell>
        </row>
        <row r="32">
          <cell r="A32" t="str">
            <v>버터프라이밸브(키스톤기아10K)</v>
          </cell>
          <cell r="B32" t="str">
            <v>D100</v>
          </cell>
          <cell r="C32" t="str">
            <v>EA</v>
          </cell>
          <cell r="D32">
            <v>8</v>
          </cell>
          <cell r="E32">
            <v>91035</v>
          </cell>
          <cell r="F32">
            <v>728280</v>
          </cell>
          <cell r="G32">
            <v>9088</v>
          </cell>
        </row>
        <row r="33">
          <cell r="A33" t="str">
            <v>버터프라이밸브(키스톤기아10K)</v>
          </cell>
          <cell r="B33" t="str">
            <v>D80</v>
          </cell>
          <cell r="C33" t="str">
            <v>EA</v>
          </cell>
          <cell r="D33" t="str">
            <v>2</v>
          </cell>
          <cell r="E33">
            <v>78278</v>
          </cell>
          <cell r="F33">
            <v>156556</v>
          </cell>
          <cell r="G33">
            <v>9088</v>
          </cell>
        </row>
        <row r="34">
          <cell r="A34" t="str">
            <v>황동볼밸브(10KG)</v>
          </cell>
          <cell r="B34" t="str">
            <v>D50</v>
          </cell>
          <cell r="C34" t="str">
            <v>EA</v>
          </cell>
          <cell r="D34" t="str">
            <v>3</v>
          </cell>
          <cell r="E34">
            <v>8978</v>
          </cell>
          <cell r="F34">
            <v>26934</v>
          </cell>
          <cell r="G34">
            <v>2545</v>
          </cell>
        </row>
        <row r="35">
          <cell r="A35" t="str">
            <v>주철첵크밸브(스윙식)(10K)</v>
          </cell>
          <cell r="B35" t="str">
            <v>D100</v>
          </cell>
          <cell r="C35" t="str">
            <v>EA</v>
          </cell>
          <cell r="D35" t="str">
            <v>2</v>
          </cell>
          <cell r="E35">
            <v>35805</v>
          </cell>
          <cell r="F35">
            <v>71610</v>
          </cell>
          <cell r="G35">
            <v>9088</v>
          </cell>
        </row>
        <row r="36">
          <cell r="A36" t="str">
            <v>청동첵크밸브(스윙식)(10K)</v>
          </cell>
          <cell r="B36" t="str">
            <v>D50</v>
          </cell>
          <cell r="C36" t="str">
            <v>EA</v>
          </cell>
          <cell r="D36" t="str">
            <v>1</v>
          </cell>
          <cell r="E36">
            <v>13127</v>
          </cell>
          <cell r="F36">
            <v>13127</v>
          </cell>
          <cell r="G36">
            <v>2545</v>
          </cell>
        </row>
        <row r="37">
          <cell r="A37" t="str">
            <v>주철스트레이너(10KG 신우)</v>
          </cell>
          <cell r="B37" t="str">
            <v>D100</v>
          </cell>
          <cell r="C37" t="str">
            <v>EA</v>
          </cell>
          <cell r="D37" t="str">
            <v>1</v>
          </cell>
          <cell r="E37">
            <v>62475</v>
          </cell>
          <cell r="F37">
            <v>62475</v>
          </cell>
          <cell r="G37">
            <v>9088</v>
          </cell>
        </row>
        <row r="38">
          <cell r="A38" t="str">
            <v>스테인리스합후렌지(1503HUB-TYPE10KG)</v>
          </cell>
          <cell r="B38" t="str">
            <v>D100</v>
          </cell>
          <cell r="C38" t="str">
            <v>개소</v>
          </cell>
          <cell r="D38" t="str">
            <v>25</v>
          </cell>
          <cell r="E38">
            <v>44770</v>
          </cell>
          <cell r="F38">
            <v>1119250</v>
          </cell>
        </row>
        <row r="39">
          <cell r="A39" t="str">
            <v>스테인리스합후렌지(1503HUB-TYPE10KG)</v>
          </cell>
          <cell r="B39" t="str">
            <v>D80</v>
          </cell>
          <cell r="C39" t="str">
            <v>개소</v>
          </cell>
          <cell r="D39" t="str">
            <v>5</v>
          </cell>
          <cell r="E39">
            <v>37666</v>
          </cell>
          <cell r="F39">
            <v>188330</v>
          </cell>
        </row>
        <row r="40">
          <cell r="A40" t="str">
            <v>스테인리스합후렌지(1503HUB-TYPE10KG)</v>
          </cell>
          <cell r="B40" t="str">
            <v>D50</v>
          </cell>
          <cell r="C40" t="str">
            <v>개소</v>
          </cell>
          <cell r="D40" t="str">
            <v>2</v>
          </cell>
          <cell r="E40">
            <v>22625</v>
          </cell>
          <cell r="F40">
            <v>45250</v>
          </cell>
        </row>
        <row r="41">
          <cell r="A41" t="str">
            <v>스테인리스합후렌지(1503HUB-TYPE10KG)</v>
          </cell>
          <cell r="B41" t="str">
            <v>D40</v>
          </cell>
          <cell r="C41" t="str">
            <v>개소</v>
          </cell>
          <cell r="D41" t="str">
            <v>2</v>
          </cell>
          <cell r="E41">
            <v>20051</v>
          </cell>
          <cell r="F41">
            <v>40102</v>
          </cell>
        </row>
        <row r="42">
          <cell r="A42" t="str">
            <v>스테인리스합후렌지(1503HUB-TYPE10KG)</v>
          </cell>
          <cell r="B42" t="str">
            <v>D32</v>
          </cell>
          <cell r="C42" t="str">
            <v>개소</v>
          </cell>
          <cell r="D42" t="str">
            <v>1</v>
          </cell>
          <cell r="E42">
            <v>18756</v>
          </cell>
          <cell r="F42">
            <v>18756</v>
          </cell>
        </row>
        <row r="43">
          <cell r="A43" t="str">
            <v>용접합후렌지(10KG)</v>
          </cell>
          <cell r="B43" t="str">
            <v>D100</v>
          </cell>
          <cell r="C43" t="str">
            <v>개소</v>
          </cell>
          <cell r="D43" t="str">
            <v>1</v>
          </cell>
          <cell r="E43">
            <v>6022</v>
          </cell>
          <cell r="F43">
            <v>6022</v>
          </cell>
        </row>
        <row r="44">
          <cell r="A44" t="str">
            <v>용접합후렌지(10KG)</v>
          </cell>
          <cell r="B44" t="str">
            <v>D80</v>
          </cell>
          <cell r="C44" t="str">
            <v>개소</v>
          </cell>
          <cell r="D44" t="str">
            <v>1</v>
          </cell>
          <cell r="E44">
            <v>5314</v>
          </cell>
          <cell r="F44">
            <v>5314</v>
          </cell>
        </row>
        <row r="45">
          <cell r="A45" t="str">
            <v>용접합후렌지(10KG)</v>
          </cell>
          <cell r="B45" t="str">
            <v>D50</v>
          </cell>
          <cell r="C45" t="str">
            <v>개소</v>
          </cell>
          <cell r="D45" t="str">
            <v>2</v>
          </cell>
          <cell r="E45">
            <v>3173</v>
          </cell>
          <cell r="F45">
            <v>6346</v>
          </cell>
        </row>
        <row r="46">
          <cell r="A46" t="str">
            <v>SUS맹후렌지(10KG)</v>
          </cell>
          <cell r="B46" t="str">
            <v>D100</v>
          </cell>
          <cell r="C46" t="str">
            <v>EA</v>
          </cell>
          <cell r="D46" t="str">
            <v>1</v>
          </cell>
          <cell r="E46">
            <v>14847</v>
          </cell>
          <cell r="F46">
            <v>14847</v>
          </cell>
        </row>
        <row r="47">
          <cell r="A47" t="str">
            <v>절연U-BOLT/NUT</v>
          </cell>
          <cell r="B47" t="str">
            <v>D100</v>
          </cell>
          <cell r="C47" t="str">
            <v>EA</v>
          </cell>
          <cell r="D47" t="str">
            <v>27</v>
          </cell>
          <cell r="E47">
            <v>706</v>
          </cell>
          <cell r="F47">
            <v>19062</v>
          </cell>
        </row>
        <row r="48">
          <cell r="A48" t="str">
            <v>절연U-BOLT/NUT</v>
          </cell>
          <cell r="B48" t="str">
            <v>D80</v>
          </cell>
          <cell r="C48" t="str">
            <v>EA</v>
          </cell>
          <cell r="D48" t="str">
            <v>12</v>
          </cell>
          <cell r="E48">
            <v>570</v>
          </cell>
          <cell r="F48">
            <v>6840</v>
          </cell>
        </row>
        <row r="49">
          <cell r="A49" t="str">
            <v>절연U-BOLT/NUT</v>
          </cell>
          <cell r="B49" t="str">
            <v>D50</v>
          </cell>
          <cell r="C49" t="str">
            <v>EA</v>
          </cell>
          <cell r="D49" t="str">
            <v>7</v>
          </cell>
          <cell r="E49">
            <v>418</v>
          </cell>
          <cell r="F49">
            <v>2926</v>
          </cell>
        </row>
        <row r="50">
          <cell r="A50" t="str">
            <v>절연U-BOLT/NUT</v>
          </cell>
          <cell r="B50" t="str">
            <v>D32</v>
          </cell>
          <cell r="C50" t="str">
            <v>EA</v>
          </cell>
          <cell r="D50" t="str">
            <v>1</v>
          </cell>
          <cell r="E50">
            <v>332</v>
          </cell>
          <cell r="F50">
            <v>332</v>
          </cell>
        </row>
        <row r="51">
          <cell r="A51" t="str">
            <v>유량계</v>
          </cell>
          <cell r="B51" t="str">
            <v>D40</v>
          </cell>
          <cell r="C51" t="str">
            <v>EA</v>
          </cell>
          <cell r="D51" t="str">
            <v>1</v>
          </cell>
          <cell r="F51">
            <v>0</v>
          </cell>
          <cell r="G51">
            <v>2545</v>
          </cell>
        </row>
        <row r="52">
          <cell r="A52" t="str">
            <v>장비사용료</v>
          </cell>
          <cell r="C52" t="str">
            <v>식</v>
          </cell>
          <cell r="D52">
            <v>1</v>
          </cell>
          <cell r="E52">
            <v>1500000</v>
          </cell>
          <cell r="F52">
            <v>1500000</v>
          </cell>
        </row>
        <row r="53">
          <cell r="A53" t="str">
            <v>표지</v>
          </cell>
          <cell r="C53" t="str">
            <v>식</v>
          </cell>
          <cell r="D53">
            <v>1</v>
          </cell>
          <cell r="E53">
            <v>100000</v>
          </cell>
          <cell r="F53">
            <v>100000</v>
          </cell>
        </row>
        <row r="54">
          <cell r="A54" t="str">
            <v>관철거</v>
          </cell>
          <cell r="B54" t="str">
            <v>D100</v>
          </cell>
          <cell r="C54" t="str">
            <v>M</v>
          </cell>
          <cell r="D54">
            <v>178</v>
          </cell>
          <cell r="F54">
            <v>0</v>
          </cell>
          <cell r="G54">
            <v>13365</v>
          </cell>
        </row>
        <row r="55">
          <cell r="A55" t="str">
            <v>관철거</v>
          </cell>
          <cell r="B55" t="str">
            <v>D80</v>
          </cell>
          <cell r="C55" t="str">
            <v>M</v>
          </cell>
          <cell r="D55">
            <v>78</v>
          </cell>
          <cell r="F55">
            <v>0</v>
          </cell>
          <cell r="G55">
            <v>10182</v>
          </cell>
        </row>
        <row r="56">
          <cell r="A56" t="str">
            <v>관철거</v>
          </cell>
          <cell r="B56" t="str">
            <v>D50</v>
          </cell>
          <cell r="C56" t="str">
            <v>M</v>
          </cell>
          <cell r="D56">
            <v>51</v>
          </cell>
          <cell r="F56">
            <v>0</v>
          </cell>
          <cell r="G56">
            <v>6808</v>
          </cell>
        </row>
        <row r="57">
          <cell r="A57" t="str">
            <v>관철거</v>
          </cell>
          <cell r="B57" t="str">
            <v>D32</v>
          </cell>
          <cell r="C57" t="str">
            <v>M</v>
          </cell>
          <cell r="D57" t="str">
            <v>4</v>
          </cell>
          <cell r="F57">
            <v>0</v>
          </cell>
          <cell r="G57">
            <v>4893</v>
          </cell>
        </row>
        <row r="58">
          <cell r="A58" t="str">
            <v>관보온철거</v>
          </cell>
          <cell r="B58" t="str">
            <v>D100</v>
          </cell>
          <cell r="C58" t="str">
            <v>M</v>
          </cell>
          <cell r="D58">
            <v>178</v>
          </cell>
          <cell r="F58">
            <v>0</v>
          </cell>
          <cell r="G58">
            <v>5776</v>
          </cell>
        </row>
        <row r="59">
          <cell r="A59" t="str">
            <v>관보온철거</v>
          </cell>
          <cell r="B59" t="str">
            <v>D80</v>
          </cell>
          <cell r="C59" t="str">
            <v>M</v>
          </cell>
          <cell r="D59">
            <v>78</v>
          </cell>
          <cell r="F59">
            <v>0</v>
          </cell>
          <cell r="G59">
            <v>4827</v>
          </cell>
        </row>
        <row r="60">
          <cell r="A60" t="str">
            <v>관보온철거</v>
          </cell>
          <cell r="B60" t="str">
            <v>D50</v>
          </cell>
          <cell r="C60" t="str">
            <v>M</v>
          </cell>
          <cell r="D60">
            <v>51</v>
          </cell>
          <cell r="F60">
            <v>0</v>
          </cell>
          <cell r="G60">
            <v>3956</v>
          </cell>
        </row>
        <row r="61">
          <cell r="A61" t="str">
            <v>관보온철거</v>
          </cell>
          <cell r="B61" t="str">
            <v>D32</v>
          </cell>
          <cell r="C61" t="str">
            <v>M</v>
          </cell>
          <cell r="D61" t="str">
            <v>4</v>
          </cell>
          <cell r="F61">
            <v>0</v>
          </cell>
          <cell r="G61">
            <v>3439</v>
          </cell>
        </row>
        <row r="62">
          <cell r="A62" t="str">
            <v>밸브철거</v>
          </cell>
          <cell r="B62" t="str">
            <v>D100</v>
          </cell>
          <cell r="C62" t="str">
            <v>EA</v>
          </cell>
          <cell r="D62">
            <v>11</v>
          </cell>
          <cell r="F62">
            <v>0</v>
          </cell>
          <cell r="G62">
            <v>4544</v>
          </cell>
        </row>
        <row r="63">
          <cell r="A63" t="str">
            <v>밸브철거</v>
          </cell>
          <cell r="B63" t="str">
            <v>D80</v>
          </cell>
          <cell r="C63" t="str">
            <v>EA</v>
          </cell>
          <cell r="D63" t="str">
            <v>2</v>
          </cell>
          <cell r="F63">
            <v>0</v>
          </cell>
          <cell r="G63">
            <v>4544</v>
          </cell>
        </row>
        <row r="64">
          <cell r="A64" t="str">
            <v>밸브철거</v>
          </cell>
          <cell r="B64" t="str">
            <v>D50</v>
          </cell>
          <cell r="C64" t="str">
            <v>EA</v>
          </cell>
          <cell r="D64">
            <v>4</v>
          </cell>
          <cell r="F64">
            <v>0</v>
          </cell>
          <cell r="G64">
            <v>1273</v>
          </cell>
        </row>
        <row r="65">
          <cell r="A65" t="str">
            <v>유량계철거</v>
          </cell>
          <cell r="B65" t="str">
            <v>D40</v>
          </cell>
          <cell r="C65" t="str">
            <v>EA</v>
          </cell>
          <cell r="D65" t="str">
            <v>1</v>
          </cell>
          <cell r="E65">
            <v>0</v>
          </cell>
          <cell r="F65">
            <v>0</v>
          </cell>
          <cell r="G65">
            <v>1273</v>
          </cell>
        </row>
        <row r="66">
          <cell r="A66" t="str">
            <v>철거자재운반비</v>
          </cell>
          <cell r="C66" t="str">
            <v>식</v>
          </cell>
          <cell r="D66">
            <v>1</v>
          </cell>
          <cell r="E66">
            <v>300000</v>
          </cell>
          <cell r="F66">
            <v>300000</v>
          </cell>
        </row>
        <row r="67">
          <cell r="A67" t="str">
            <v>잡자재비</v>
          </cell>
          <cell r="F67">
            <v>365397</v>
          </cell>
        </row>
        <row r="68">
          <cell r="A68" t="str">
            <v>공구손료</v>
          </cell>
        </row>
        <row r="69">
          <cell r="A69" t="str">
            <v>계</v>
          </cell>
          <cell r="F69">
            <v>12518000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)"/>
      <sheetName val="총괄표"/>
      <sheetName val="화성이화모듈공장"/>
      <sheetName val="갑지) (추가)"/>
      <sheetName val="총괄표 (추가)"/>
      <sheetName val="화성이화모듈공장 (추가)"/>
      <sheetName val="카니발(자105노60)"/>
      <sheetName val="원효펌프교체020812"/>
      <sheetName val="천안IP공장자100노100물량110할증"/>
      <sheetName val="계정"/>
      <sheetName val="남양시작동자105노65기1.3화1.2"/>
    </sheetNames>
    <sheetDataSet>
      <sheetData sheetId="0" refreshError="1"/>
      <sheetData sheetId="1"/>
      <sheetData sheetId="2">
        <row r="1">
          <cell r="A1" t="str">
            <v>내     역     서</v>
          </cell>
        </row>
        <row r="3">
          <cell r="A3" t="str">
            <v xml:space="preserve"> 공 사 명 : 현대모비스 이화모듈공장 신축공사 중 기계설비공사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>&lt;  총   괄   표  &gt;</v>
          </cell>
          <cell r="F6" t="str">
            <v xml:space="preserve"> 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21538000</v>
          </cell>
        </row>
        <row r="8">
          <cell r="A8" t="str">
            <v>2.기계실배관공사</v>
          </cell>
          <cell r="C8" t="str">
            <v>식</v>
          </cell>
          <cell r="D8" t="str">
            <v>1</v>
          </cell>
          <cell r="F8">
            <v>3997204</v>
          </cell>
        </row>
        <row r="9">
          <cell r="A9" t="str">
            <v>3.냉.난방배관공사</v>
          </cell>
          <cell r="C9" t="str">
            <v>식</v>
          </cell>
          <cell r="D9" t="str">
            <v>1</v>
          </cell>
          <cell r="F9">
            <v>3026000</v>
          </cell>
        </row>
        <row r="10">
          <cell r="A10" t="str">
            <v>4.용수배관공사</v>
          </cell>
        </row>
        <row r="11">
          <cell r="A11" t="str">
            <v xml:space="preserve"> 4-1.옥외매립배관공사</v>
          </cell>
          <cell r="C11" t="str">
            <v>식</v>
          </cell>
          <cell r="D11">
            <v>1</v>
          </cell>
          <cell r="F11">
            <v>2278000</v>
          </cell>
        </row>
        <row r="12">
          <cell r="A12" t="str">
            <v xml:space="preserve"> 4-2.공장동매립배관공사</v>
          </cell>
          <cell r="C12" t="str">
            <v>식</v>
          </cell>
          <cell r="D12">
            <v>1</v>
          </cell>
          <cell r="F12">
            <v>4104000</v>
          </cell>
        </row>
        <row r="13">
          <cell r="A13" t="str">
            <v xml:space="preserve"> 4-3.사무동배관공사</v>
          </cell>
          <cell r="C13" t="str">
            <v>식</v>
          </cell>
          <cell r="D13">
            <v>1</v>
          </cell>
          <cell r="F13">
            <v>1349000</v>
          </cell>
        </row>
        <row r="14">
          <cell r="A14" t="str">
            <v>5.위생배관공사</v>
          </cell>
        </row>
        <row r="15">
          <cell r="A15" t="str">
            <v xml:space="preserve">  5-1.위생기구설치공사</v>
          </cell>
          <cell r="C15" t="str">
            <v>식</v>
          </cell>
          <cell r="D15">
            <v>1</v>
          </cell>
          <cell r="F15">
            <v>8336000</v>
          </cell>
        </row>
        <row r="16">
          <cell r="A16" t="str">
            <v xml:space="preserve">  5-2.화장실급수급탕배관공사</v>
          </cell>
          <cell r="C16" t="str">
            <v>식</v>
          </cell>
          <cell r="D16">
            <v>1</v>
          </cell>
          <cell r="F16">
            <v>3089000</v>
          </cell>
        </row>
        <row r="17">
          <cell r="A17" t="str">
            <v xml:space="preserve">  5-3.화장실오.배수배관공사</v>
          </cell>
          <cell r="C17" t="str">
            <v>식</v>
          </cell>
          <cell r="D17">
            <v>1</v>
          </cell>
          <cell r="F17">
            <v>2799000</v>
          </cell>
        </row>
        <row r="18">
          <cell r="A18" t="str">
            <v>6.주방배관공사</v>
          </cell>
          <cell r="C18" t="str">
            <v>식</v>
          </cell>
          <cell r="D18">
            <v>1</v>
          </cell>
          <cell r="F18">
            <v>1423999.7</v>
          </cell>
        </row>
        <row r="19">
          <cell r="A19" t="str">
            <v>7.환기덕트공사</v>
          </cell>
        </row>
        <row r="20">
          <cell r="A20" t="str">
            <v xml:space="preserve">  7-1.화장실.샤워실배기덕트공사</v>
          </cell>
          <cell r="C20" t="str">
            <v>식</v>
          </cell>
          <cell r="D20">
            <v>1</v>
          </cell>
          <cell r="F20">
            <v>1947907</v>
          </cell>
        </row>
        <row r="21">
          <cell r="A21" t="str">
            <v xml:space="preserve">  7-2.주방배기덕트공사</v>
          </cell>
          <cell r="C21" t="str">
            <v>식</v>
          </cell>
          <cell r="D21">
            <v>1</v>
          </cell>
          <cell r="F21">
            <v>5052000</v>
          </cell>
        </row>
        <row r="22">
          <cell r="A22" t="str">
            <v>8.연도설치공사</v>
          </cell>
          <cell r="C22" t="str">
            <v>식</v>
          </cell>
          <cell r="D22">
            <v>1</v>
          </cell>
          <cell r="F22">
            <v>1413230</v>
          </cell>
        </row>
        <row r="23">
          <cell r="A23" t="str">
            <v>9.소화배관공사</v>
          </cell>
        </row>
        <row r="24">
          <cell r="A24" t="str">
            <v xml:space="preserve">  9-1.소화장비설치공사</v>
          </cell>
          <cell r="C24" t="str">
            <v>식</v>
          </cell>
          <cell r="D24">
            <v>1</v>
          </cell>
          <cell r="F24">
            <v>5364000</v>
          </cell>
        </row>
        <row r="25">
          <cell r="A25" t="str">
            <v xml:space="preserve">  9-2.펌프실배관공사</v>
          </cell>
          <cell r="C25" t="str">
            <v>식</v>
          </cell>
          <cell r="D25">
            <v>1</v>
          </cell>
          <cell r="F25">
            <v>4192000</v>
          </cell>
        </row>
        <row r="26">
          <cell r="A26" t="str">
            <v xml:space="preserve">  9-3.공장동배관공사</v>
          </cell>
          <cell r="C26" t="str">
            <v>식</v>
          </cell>
          <cell r="D26">
            <v>1</v>
          </cell>
          <cell r="F26">
            <v>16375000</v>
          </cell>
        </row>
        <row r="27">
          <cell r="A27" t="str">
            <v xml:space="preserve">  9-4.사무동배관공사</v>
          </cell>
          <cell r="C27" t="str">
            <v>식</v>
          </cell>
          <cell r="D27">
            <v>1</v>
          </cell>
          <cell r="F27">
            <v>840000</v>
          </cell>
        </row>
        <row r="28">
          <cell r="A28" t="str">
            <v xml:space="preserve">  9-5.옥외매립배관공사</v>
          </cell>
          <cell r="C28" t="str">
            <v>식</v>
          </cell>
          <cell r="D28">
            <v>1</v>
          </cell>
          <cell r="F28">
            <v>4650000</v>
          </cell>
        </row>
        <row r="38">
          <cell r="A38" t="str">
            <v>계</v>
          </cell>
          <cell r="F38">
            <v>91774340.700000003</v>
          </cell>
        </row>
        <row r="39">
          <cell r="A39" t="str">
            <v>1.장비설치공사</v>
          </cell>
        </row>
        <row r="40">
          <cell r="A40" t="str">
            <v>SMC물탱크(2500LIT)</v>
          </cell>
          <cell r="B40" t="str">
            <v>2000*5000*2500H</v>
          </cell>
          <cell r="C40" t="str">
            <v>대</v>
          </cell>
          <cell r="D40">
            <v>1</v>
          </cell>
          <cell r="E40">
            <v>6400000</v>
          </cell>
          <cell r="F40">
            <v>6400000</v>
          </cell>
        </row>
        <row r="41">
          <cell r="A41" t="str">
            <v>SMC물탱크(2000LIT)</v>
          </cell>
          <cell r="B41" t="str">
            <v>2000*5000*2000H</v>
          </cell>
          <cell r="C41" t="str">
            <v>대</v>
          </cell>
          <cell r="D41" t="str">
            <v>1</v>
          </cell>
        </row>
        <row r="42">
          <cell r="A42" t="str">
            <v>급탕저장탱크(원통형2000LIT)</v>
          </cell>
          <cell r="B42" t="str">
            <v>1100Φ*2264H,STS316</v>
          </cell>
          <cell r="C42" t="str">
            <v>대</v>
          </cell>
          <cell r="D42" t="str">
            <v>1</v>
          </cell>
          <cell r="E42">
            <v>4000000</v>
          </cell>
          <cell r="F42">
            <v>4000000</v>
          </cell>
        </row>
        <row r="43">
          <cell r="A43" t="str">
            <v>온수보일러(GAS 입형)난방급탕용</v>
          </cell>
          <cell r="B43" t="str">
            <v>150000KCAL/H</v>
          </cell>
          <cell r="C43" t="str">
            <v>대</v>
          </cell>
          <cell r="D43">
            <v>1</v>
          </cell>
          <cell r="E43">
            <v>2200000</v>
          </cell>
          <cell r="F43">
            <v>2200000</v>
          </cell>
          <cell r="G43">
            <v>72845</v>
          </cell>
        </row>
        <row r="44">
          <cell r="A44" t="str">
            <v>급수펌프(부스터)</v>
          </cell>
          <cell r="B44" t="str">
            <v>2-PUMP SYS.400L*40M*5HP*2</v>
          </cell>
          <cell r="C44" t="str">
            <v>SET</v>
          </cell>
          <cell r="D44" t="str">
            <v>1</v>
          </cell>
          <cell r="E44">
            <v>6000000</v>
          </cell>
          <cell r="F44">
            <v>6000000</v>
          </cell>
          <cell r="G44">
            <v>156221</v>
          </cell>
        </row>
        <row r="45">
          <cell r="A45" t="str">
            <v>배수펌프(수중형)</v>
          </cell>
          <cell r="B45" t="str">
            <v>1/3HP 100LPM</v>
          </cell>
          <cell r="C45" t="str">
            <v>대</v>
          </cell>
          <cell r="D45" t="str">
            <v>2</v>
          </cell>
          <cell r="E45">
            <v>131000</v>
          </cell>
          <cell r="F45">
            <v>262000</v>
          </cell>
          <cell r="G45">
            <v>46926</v>
          </cell>
        </row>
        <row r="46">
          <cell r="A46" t="str">
            <v>배기FAN(SIROCCO)</v>
          </cell>
          <cell r="B46" t="str">
            <v>#2 1/2 SS</v>
          </cell>
          <cell r="C46" t="str">
            <v>대</v>
          </cell>
          <cell r="D46">
            <v>1</v>
          </cell>
          <cell r="E46">
            <v>628000</v>
          </cell>
          <cell r="F46">
            <v>628000</v>
          </cell>
          <cell r="G46">
            <v>69298</v>
          </cell>
        </row>
        <row r="47">
          <cell r="A47" t="str">
            <v>배기FAN(SIROCCO)</v>
          </cell>
          <cell r="B47" t="str">
            <v>#4 1/2 SS</v>
          </cell>
          <cell r="C47" t="str">
            <v>대</v>
          </cell>
          <cell r="D47">
            <v>1</v>
          </cell>
          <cell r="E47">
            <v>1000000</v>
          </cell>
          <cell r="F47">
            <v>1000000</v>
          </cell>
          <cell r="G47">
            <v>145528</v>
          </cell>
        </row>
        <row r="48">
          <cell r="A48" t="str">
            <v>배기FAN(SIROCCO)</v>
          </cell>
          <cell r="B48" t="str">
            <v>#2 SS</v>
          </cell>
          <cell r="C48" t="str">
            <v>대</v>
          </cell>
          <cell r="D48">
            <v>1</v>
          </cell>
          <cell r="E48">
            <v>482000</v>
          </cell>
          <cell r="F48">
            <v>482000</v>
          </cell>
          <cell r="G48">
            <v>58904</v>
          </cell>
        </row>
        <row r="49">
          <cell r="A49" t="str">
            <v>배기휀(WALL)</v>
          </cell>
          <cell r="B49" t="str">
            <v>400Φ</v>
          </cell>
          <cell r="C49" t="str">
            <v>대</v>
          </cell>
          <cell r="D49">
            <v>3</v>
          </cell>
          <cell r="E49">
            <v>75000</v>
          </cell>
          <cell r="F49">
            <v>225000</v>
          </cell>
          <cell r="G49">
            <v>17324</v>
          </cell>
        </row>
        <row r="50">
          <cell r="A50" t="str">
            <v>배기휀(WALL)</v>
          </cell>
          <cell r="B50" t="str">
            <v>EKS-300AT.220V.36W</v>
          </cell>
          <cell r="C50" t="str">
            <v>대</v>
          </cell>
          <cell r="D50">
            <v>2</v>
          </cell>
        </row>
        <row r="51">
          <cell r="A51" t="str">
            <v>팽창탱큼(SUS.개방형)</v>
          </cell>
          <cell r="B51" t="str">
            <v>400*300*550H</v>
          </cell>
          <cell r="C51" t="str">
            <v>대</v>
          </cell>
          <cell r="D51">
            <v>1</v>
          </cell>
        </row>
        <row r="52">
          <cell r="A52" t="str">
            <v>온수순환펌프</v>
          </cell>
          <cell r="C52" t="str">
            <v>대</v>
          </cell>
          <cell r="D52">
            <v>1</v>
          </cell>
        </row>
        <row r="53">
          <cell r="A53" t="str">
            <v>난방순환펌프</v>
          </cell>
          <cell r="C53" t="str">
            <v>대</v>
          </cell>
          <cell r="D53">
            <v>1</v>
          </cell>
        </row>
        <row r="54">
          <cell r="A54" t="str">
            <v>잡재료비</v>
          </cell>
          <cell r="C54" t="str">
            <v>식</v>
          </cell>
          <cell r="D54" t="str">
            <v>1</v>
          </cell>
          <cell r="F54">
            <v>341000</v>
          </cell>
        </row>
        <row r="55">
          <cell r="A55" t="str">
            <v>공구손료</v>
          </cell>
          <cell r="B55" t="str">
            <v>노무비의 3 %</v>
          </cell>
          <cell r="C55" t="str">
            <v>식</v>
          </cell>
          <cell r="D55" t="str">
            <v>1</v>
          </cell>
        </row>
        <row r="56">
          <cell r="A56" t="str">
            <v>소계</v>
          </cell>
          <cell r="F56">
            <v>21538000</v>
          </cell>
        </row>
        <row r="68">
          <cell r="A68" t="str">
            <v>2.기계실배관공사</v>
          </cell>
        </row>
        <row r="69">
          <cell r="A69" t="str">
            <v>동관L-TYPE(KSD5301)</v>
          </cell>
          <cell r="B69" t="str">
            <v>D15</v>
          </cell>
          <cell r="C69" t="str">
            <v>M</v>
          </cell>
          <cell r="D69">
            <v>15</v>
          </cell>
        </row>
        <row r="70">
          <cell r="A70" t="str">
            <v>동관L-TYPE(KSD5301)</v>
          </cell>
          <cell r="B70" t="str">
            <v>D20</v>
          </cell>
          <cell r="C70" t="str">
            <v>M</v>
          </cell>
          <cell r="D70">
            <v>18</v>
          </cell>
        </row>
        <row r="71">
          <cell r="A71" t="str">
            <v>동관L-TYPE(KSD5301)</v>
          </cell>
          <cell r="B71" t="str">
            <v>D25</v>
          </cell>
          <cell r="C71" t="str">
            <v>M</v>
          </cell>
          <cell r="D71" t="str">
            <v>28</v>
          </cell>
          <cell r="E71">
            <v>3324</v>
          </cell>
          <cell r="F71">
            <v>93072</v>
          </cell>
          <cell r="G71">
            <v>3484</v>
          </cell>
        </row>
        <row r="72">
          <cell r="A72" t="str">
            <v>동관L-TYPE(KSD5301)</v>
          </cell>
          <cell r="B72" t="str">
            <v>D32</v>
          </cell>
          <cell r="C72" t="str">
            <v>M</v>
          </cell>
          <cell r="D72">
            <v>4</v>
          </cell>
        </row>
        <row r="73">
          <cell r="A73" t="str">
            <v>동관L-TYPE(KSD5301)</v>
          </cell>
          <cell r="B73" t="str">
            <v>D40</v>
          </cell>
          <cell r="C73" t="str">
            <v>M</v>
          </cell>
          <cell r="D73" t="str">
            <v>27</v>
          </cell>
          <cell r="E73">
            <v>5801</v>
          </cell>
          <cell r="F73">
            <v>156627</v>
          </cell>
          <cell r="G73">
            <v>4830</v>
          </cell>
        </row>
        <row r="74">
          <cell r="A74" t="str">
            <v>동관L-TYPE(KSD5301)</v>
          </cell>
          <cell r="B74" t="str">
            <v>D50</v>
          </cell>
          <cell r="C74" t="str">
            <v>M</v>
          </cell>
          <cell r="D74" t="str">
            <v>23</v>
          </cell>
          <cell r="E74">
            <v>8907</v>
          </cell>
          <cell r="F74">
            <v>204861</v>
          </cell>
          <cell r="G74">
            <v>6017</v>
          </cell>
        </row>
        <row r="75">
          <cell r="A75" t="str">
            <v>SUS PIPE(KSD3576)</v>
          </cell>
          <cell r="B75" t="str">
            <v>D15</v>
          </cell>
          <cell r="C75" t="str">
            <v>M</v>
          </cell>
          <cell r="D75">
            <v>15</v>
          </cell>
        </row>
        <row r="76">
          <cell r="A76" t="str">
            <v>SUS PIPE(KSD3576)</v>
          </cell>
          <cell r="B76" t="str">
            <v>D40(2.8T)</v>
          </cell>
          <cell r="C76" t="str">
            <v>M</v>
          </cell>
          <cell r="D76" t="str">
            <v>15</v>
          </cell>
          <cell r="E76">
            <v>8486</v>
          </cell>
          <cell r="F76">
            <v>127290</v>
          </cell>
          <cell r="G76">
            <v>14137</v>
          </cell>
        </row>
        <row r="77">
          <cell r="A77" t="str">
            <v>SUS PIPE(KSD3576)</v>
          </cell>
          <cell r="B77" t="str">
            <v>D50(2.8T)</v>
          </cell>
          <cell r="C77" t="str">
            <v>M</v>
          </cell>
          <cell r="D77" t="str">
            <v>1</v>
          </cell>
          <cell r="E77">
            <v>10694</v>
          </cell>
          <cell r="F77">
            <v>10694</v>
          </cell>
          <cell r="G77">
            <v>17701</v>
          </cell>
        </row>
        <row r="78">
          <cell r="A78" t="str">
            <v>SUS PIPE(KSD3576)</v>
          </cell>
          <cell r="B78" t="str">
            <v>D80(3.0T)</v>
          </cell>
          <cell r="C78" t="str">
            <v>M</v>
          </cell>
          <cell r="D78" t="str">
            <v>10</v>
          </cell>
          <cell r="E78">
            <v>15551</v>
          </cell>
          <cell r="F78">
            <v>155510</v>
          </cell>
          <cell r="G78">
            <v>26472</v>
          </cell>
        </row>
        <row r="79">
          <cell r="A79" t="str">
            <v>SUS PIPE(KSD3576)</v>
          </cell>
          <cell r="B79" t="str">
            <v>D100(3.0T)</v>
          </cell>
          <cell r="C79" t="str">
            <v>M</v>
          </cell>
          <cell r="D79" t="str">
            <v>8</v>
          </cell>
          <cell r="E79">
            <v>20122</v>
          </cell>
          <cell r="F79">
            <v>160976</v>
          </cell>
          <cell r="G79">
            <v>34748</v>
          </cell>
        </row>
        <row r="80">
          <cell r="A80" t="str">
            <v>백관(KSD3507)</v>
          </cell>
          <cell r="B80" t="str">
            <v>D25</v>
          </cell>
          <cell r="C80" t="str">
            <v>M</v>
          </cell>
          <cell r="D80" t="str">
            <v>6</v>
          </cell>
          <cell r="E80">
            <v>1768</v>
          </cell>
          <cell r="F80">
            <v>10608</v>
          </cell>
          <cell r="G80">
            <v>8128</v>
          </cell>
        </row>
        <row r="81">
          <cell r="A81" t="str">
            <v>백관(KSD3507)</v>
          </cell>
          <cell r="B81" t="str">
            <v>D32</v>
          </cell>
          <cell r="C81" t="str">
            <v>M</v>
          </cell>
          <cell r="D81" t="str">
            <v>11</v>
          </cell>
          <cell r="E81">
            <v>2268</v>
          </cell>
          <cell r="F81">
            <v>24948</v>
          </cell>
          <cell r="G81">
            <v>10085</v>
          </cell>
        </row>
        <row r="82">
          <cell r="A82" t="str">
            <v>백관(KSD3507)</v>
          </cell>
          <cell r="B82" t="str">
            <v>D40</v>
          </cell>
          <cell r="C82" t="str">
            <v>M</v>
          </cell>
          <cell r="D82" t="str">
            <v>9</v>
          </cell>
          <cell r="E82">
            <v>2455</v>
          </cell>
          <cell r="F82">
            <v>22095</v>
          </cell>
          <cell r="G82">
            <v>11239</v>
          </cell>
        </row>
        <row r="83">
          <cell r="A83" t="str">
            <v>백관(KSD3507)</v>
          </cell>
          <cell r="B83" t="str">
            <v>D50</v>
          </cell>
          <cell r="C83" t="str">
            <v>M</v>
          </cell>
          <cell r="D83" t="str">
            <v>11</v>
          </cell>
          <cell r="E83">
            <v>3365</v>
          </cell>
          <cell r="F83">
            <v>37015</v>
          </cell>
          <cell r="G83">
            <v>13732</v>
          </cell>
        </row>
        <row r="84">
          <cell r="A84" t="str">
            <v>백관(KSD3507)</v>
          </cell>
          <cell r="B84" t="str">
            <v>D80</v>
          </cell>
          <cell r="C84" t="str">
            <v>M</v>
          </cell>
          <cell r="D84" t="str">
            <v>2</v>
          </cell>
          <cell r="E84">
            <v>5429</v>
          </cell>
          <cell r="F84">
            <v>10858</v>
          </cell>
          <cell r="G84">
            <v>20518</v>
          </cell>
        </row>
        <row r="85">
          <cell r="A85" t="str">
            <v>백관(KSD3507)</v>
          </cell>
          <cell r="B85" t="str">
            <v>D125</v>
          </cell>
          <cell r="C85" t="str">
            <v>M</v>
          </cell>
          <cell r="D85" t="str">
            <v>10</v>
          </cell>
          <cell r="E85">
            <v>10492</v>
          </cell>
          <cell r="F85">
            <v>104920</v>
          </cell>
          <cell r="G85">
            <v>31376</v>
          </cell>
        </row>
        <row r="86">
          <cell r="A86" t="str">
            <v>관보온(매직테프)</v>
          </cell>
          <cell r="B86" t="str">
            <v>25T*D15</v>
          </cell>
          <cell r="C86" t="str">
            <v>M</v>
          </cell>
          <cell r="D86">
            <v>12</v>
          </cell>
        </row>
        <row r="87">
          <cell r="A87" t="str">
            <v>관보온(매직테프)</v>
          </cell>
          <cell r="B87" t="str">
            <v>25T*D20</v>
          </cell>
          <cell r="C87" t="str">
            <v>M</v>
          </cell>
          <cell r="D87">
            <v>16</v>
          </cell>
        </row>
        <row r="88">
          <cell r="A88" t="str">
            <v>관보온(매직테프)</v>
          </cell>
          <cell r="B88" t="str">
            <v>25T*D25</v>
          </cell>
          <cell r="C88" t="str">
            <v>M</v>
          </cell>
          <cell r="D88" t="str">
            <v>25</v>
          </cell>
          <cell r="E88">
            <v>1326</v>
          </cell>
          <cell r="F88">
            <v>33150</v>
          </cell>
          <cell r="G88">
            <v>3263</v>
          </cell>
        </row>
        <row r="89">
          <cell r="A89" t="str">
            <v>관보온(매직테프)</v>
          </cell>
          <cell r="B89" t="str">
            <v>25T*D32</v>
          </cell>
          <cell r="C89" t="str">
            <v>M</v>
          </cell>
          <cell r="D89">
            <v>3</v>
          </cell>
        </row>
        <row r="90">
          <cell r="A90" t="str">
            <v>관보온(매직테프)</v>
          </cell>
          <cell r="B90" t="str">
            <v>25T*D40</v>
          </cell>
          <cell r="C90" t="str">
            <v>M</v>
          </cell>
          <cell r="D90" t="str">
            <v>21</v>
          </cell>
          <cell r="E90">
            <v>1620</v>
          </cell>
          <cell r="F90">
            <v>34020</v>
          </cell>
          <cell r="G90">
            <v>3730</v>
          </cell>
        </row>
        <row r="91">
          <cell r="A91" t="str">
            <v>관보온(매직테프)</v>
          </cell>
          <cell r="B91" t="str">
            <v>25T*D50</v>
          </cell>
          <cell r="C91" t="str">
            <v>M</v>
          </cell>
          <cell r="D91" t="str">
            <v>22</v>
          </cell>
          <cell r="E91">
            <v>1876</v>
          </cell>
          <cell r="F91">
            <v>41272</v>
          </cell>
          <cell r="G91">
            <v>3730</v>
          </cell>
        </row>
        <row r="92">
          <cell r="A92" t="str">
            <v>관보온(매직테프)</v>
          </cell>
          <cell r="B92" t="str">
            <v>40T*D15</v>
          </cell>
          <cell r="C92" t="str">
            <v>M</v>
          </cell>
          <cell r="D92">
            <v>13</v>
          </cell>
        </row>
        <row r="93">
          <cell r="A93" t="str">
            <v>관보온(매직테프)</v>
          </cell>
          <cell r="B93" t="str">
            <v>40T*D40</v>
          </cell>
          <cell r="C93" t="str">
            <v>M</v>
          </cell>
          <cell r="D93">
            <v>26</v>
          </cell>
        </row>
        <row r="94">
          <cell r="A94" t="str">
            <v>관보온(매직테프)</v>
          </cell>
          <cell r="B94" t="str">
            <v>40T*D80</v>
          </cell>
          <cell r="C94" t="str">
            <v>M</v>
          </cell>
          <cell r="D94" t="str">
            <v>10</v>
          </cell>
          <cell r="E94">
            <v>3644</v>
          </cell>
          <cell r="F94">
            <v>36440</v>
          </cell>
          <cell r="G94">
            <v>6527</v>
          </cell>
        </row>
        <row r="95">
          <cell r="A95" t="str">
            <v>관보온(매직테프)</v>
          </cell>
          <cell r="B95" t="str">
            <v>40T*D100</v>
          </cell>
          <cell r="C95" t="str">
            <v>M</v>
          </cell>
          <cell r="D95" t="str">
            <v>7</v>
          </cell>
          <cell r="E95">
            <v>4329</v>
          </cell>
          <cell r="F95">
            <v>30303</v>
          </cell>
          <cell r="G95">
            <v>7925</v>
          </cell>
        </row>
        <row r="96">
          <cell r="A96" t="str">
            <v>동엘보</v>
          </cell>
          <cell r="B96" t="str">
            <v>D15</v>
          </cell>
          <cell r="C96" t="str">
            <v>EA</v>
          </cell>
          <cell r="D96">
            <v>16</v>
          </cell>
        </row>
        <row r="97">
          <cell r="A97" t="str">
            <v>동엘보</v>
          </cell>
          <cell r="B97" t="str">
            <v>D20</v>
          </cell>
          <cell r="C97" t="str">
            <v>EA</v>
          </cell>
          <cell r="D97">
            <v>16</v>
          </cell>
        </row>
        <row r="98">
          <cell r="A98" t="str">
            <v>동엘보</v>
          </cell>
          <cell r="B98" t="str">
            <v>D25</v>
          </cell>
          <cell r="C98" t="str">
            <v>EA</v>
          </cell>
          <cell r="D98" t="str">
            <v>21</v>
          </cell>
          <cell r="E98">
            <v>384</v>
          </cell>
          <cell r="F98">
            <v>8064</v>
          </cell>
          <cell r="G98">
            <v>0</v>
          </cell>
        </row>
        <row r="99">
          <cell r="A99" t="str">
            <v>동엘보</v>
          </cell>
          <cell r="B99" t="str">
            <v>D40</v>
          </cell>
          <cell r="C99" t="str">
            <v>EA</v>
          </cell>
          <cell r="D99" t="str">
            <v>6</v>
          </cell>
          <cell r="E99">
            <v>895</v>
          </cell>
          <cell r="F99">
            <v>5370</v>
          </cell>
          <cell r="G99">
            <v>0</v>
          </cell>
        </row>
        <row r="100">
          <cell r="A100" t="str">
            <v>동엘보</v>
          </cell>
          <cell r="B100" t="str">
            <v>D50</v>
          </cell>
          <cell r="C100" t="str">
            <v>EA</v>
          </cell>
          <cell r="D100" t="str">
            <v>17</v>
          </cell>
          <cell r="E100">
            <v>1999</v>
          </cell>
          <cell r="F100">
            <v>33983</v>
          </cell>
          <cell r="G100">
            <v>0</v>
          </cell>
        </row>
        <row r="101">
          <cell r="A101" t="str">
            <v>동티이</v>
          </cell>
          <cell r="B101" t="str">
            <v>D25</v>
          </cell>
          <cell r="C101" t="str">
            <v>EA</v>
          </cell>
          <cell r="D101" t="str">
            <v>4</v>
          </cell>
          <cell r="E101">
            <v>538</v>
          </cell>
          <cell r="F101">
            <v>2152</v>
          </cell>
          <cell r="G101">
            <v>0</v>
          </cell>
        </row>
        <row r="102">
          <cell r="A102" t="str">
            <v>동티이</v>
          </cell>
          <cell r="B102" t="str">
            <v>D32</v>
          </cell>
          <cell r="C102" t="str">
            <v>EA</v>
          </cell>
          <cell r="D102">
            <v>1</v>
          </cell>
        </row>
        <row r="103">
          <cell r="A103" t="str">
            <v>동티이</v>
          </cell>
          <cell r="B103" t="str">
            <v>D40</v>
          </cell>
          <cell r="C103" t="str">
            <v>EA</v>
          </cell>
          <cell r="D103">
            <v>1</v>
          </cell>
        </row>
        <row r="104">
          <cell r="A104" t="str">
            <v>동티이</v>
          </cell>
          <cell r="B104" t="str">
            <v>D50</v>
          </cell>
          <cell r="C104" t="str">
            <v>EA</v>
          </cell>
          <cell r="D104" t="str">
            <v>4</v>
          </cell>
          <cell r="E104">
            <v>2482</v>
          </cell>
          <cell r="F104">
            <v>9928</v>
          </cell>
          <cell r="G104">
            <v>0</v>
          </cell>
        </row>
        <row r="105">
          <cell r="A105" t="str">
            <v>동레듀샤</v>
          </cell>
          <cell r="B105" t="str">
            <v>D20</v>
          </cell>
          <cell r="C105" t="str">
            <v>EA</v>
          </cell>
          <cell r="D105">
            <v>1</v>
          </cell>
        </row>
        <row r="106">
          <cell r="A106" t="str">
            <v>동레듀샤</v>
          </cell>
          <cell r="B106" t="str">
            <v>D25</v>
          </cell>
          <cell r="C106" t="str">
            <v>EA</v>
          </cell>
          <cell r="D106" t="str">
            <v>4</v>
          </cell>
          <cell r="E106">
            <v>206</v>
          </cell>
          <cell r="F106">
            <v>824</v>
          </cell>
          <cell r="G106">
            <v>0</v>
          </cell>
        </row>
        <row r="107">
          <cell r="A107" t="str">
            <v>동레듀샤</v>
          </cell>
          <cell r="B107" t="str">
            <v>D40</v>
          </cell>
          <cell r="C107" t="str">
            <v>EA</v>
          </cell>
          <cell r="D107">
            <v>3</v>
          </cell>
        </row>
        <row r="108">
          <cell r="A108" t="str">
            <v>동레듀샤</v>
          </cell>
          <cell r="B108" t="str">
            <v>D50</v>
          </cell>
          <cell r="C108" t="str">
            <v>EA</v>
          </cell>
          <cell r="D108" t="str">
            <v>2</v>
          </cell>
          <cell r="E108">
            <v>1160</v>
          </cell>
          <cell r="F108">
            <v>2320</v>
          </cell>
          <cell r="G108">
            <v>0</v>
          </cell>
        </row>
        <row r="109">
          <cell r="A109" t="str">
            <v>동레듀샤</v>
          </cell>
          <cell r="B109" t="str">
            <v>D65</v>
          </cell>
          <cell r="C109" t="str">
            <v>EA</v>
          </cell>
          <cell r="D109">
            <v>4</v>
          </cell>
        </row>
        <row r="110">
          <cell r="A110" t="str">
            <v>동아답타(C*M)</v>
          </cell>
          <cell r="B110" t="str">
            <v>D15</v>
          </cell>
          <cell r="C110" t="str">
            <v>EA</v>
          </cell>
          <cell r="D110">
            <v>13</v>
          </cell>
        </row>
        <row r="111">
          <cell r="A111" t="str">
            <v>동아답타(C*M)</v>
          </cell>
          <cell r="B111" t="str">
            <v>D20</v>
          </cell>
          <cell r="C111" t="str">
            <v>EA</v>
          </cell>
          <cell r="D111" t="str">
            <v>4</v>
          </cell>
          <cell r="E111">
            <v>548</v>
          </cell>
          <cell r="F111">
            <v>2192</v>
          </cell>
          <cell r="G111">
            <v>0</v>
          </cell>
        </row>
        <row r="112">
          <cell r="A112" t="str">
            <v>동아답타(C*M)</v>
          </cell>
          <cell r="B112" t="str">
            <v>D25</v>
          </cell>
          <cell r="C112" t="str">
            <v>EA</v>
          </cell>
          <cell r="D112" t="str">
            <v>13</v>
          </cell>
          <cell r="E112">
            <v>998</v>
          </cell>
          <cell r="F112">
            <v>12974</v>
          </cell>
          <cell r="G112">
            <v>0</v>
          </cell>
        </row>
        <row r="113">
          <cell r="A113" t="str">
            <v>동아답타(C*M)</v>
          </cell>
          <cell r="B113" t="str">
            <v>D32</v>
          </cell>
          <cell r="C113" t="str">
            <v>EA</v>
          </cell>
          <cell r="D113">
            <v>2</v>
          </cell>
        </row>
        <row r="114">
          <cell r="A114" t="str">
            <v>동아답타(C*M)</v>
          </cell>
          <cell r="B114" t="str">
            <v>D40</v>
          </cell>
          <cell r="C114" t="str">
            <v>EA</v>
          </cell>
          <cell r="D114" t="str">
            <v>1</v>
          </cell>
          <cell r="E114">
            <v>2199</v>
          </cell>
          <cell r="F114">
            <v>2199</v>
          </cell>
          <cell r="G114">
            <v>0</v>
          </cell>
        </row>
        <row r="115">
          <cell r="A115" t="str">
            <v>동아답타(C*M)</v>
          </cell>
          <cell r="B115" t="str">
            <v>D50</v>
          </cell>
          <cell r="C115" t="str">
            <v>EA</v>
          </cell>
          <cell r="D115" t="str">
            <v>3</v>
          </cell>
          <cell r="E115">
            <v>3209</v>
          </cell>
          <cell r="F115">
            <v>9627</v>
          </cell>
          <cell r="G115">
            <v>0</v>
          </cell>
        </row>
        <row r="116">
          <cell r="A116" t="str">
            <v>동유니온(C*M)</v>
          </cell>
          <cell r="B116" t="str">
            <v>D15</v>
          </cell>
          <cell r="D116">
            <v>5</v>
          </cell>
        </row>
        <row r="117">
          <cell r="A117" t="str">
            <v>동유니온(C*M)</v>
          </cell>
          <cell r="B117" t="str">
            <v>D20</v>
          </cell>
          <cell r="D117">
            <v>5</v>
          </cell>
        </row>
        <row r="118">
          <cell r="A118" t="str">
            <v>동유니온(C*M)</v>
          </cell>
          <cell r="B118" t="str">
            <v>D25</v>
          </cell>
          <cell r="C118" t="str">
            <v>EA</v>
          </cell>
          <cell r="D118" t="str">
            <v>9</v>
          </cell>
          <cell r="E118">
            <v>3047</v>
          </cell>
          <cell r="F118">
            <v>27423</v>
          </cell>
          <cell r="G118">
            <v>0</v>
          </cell>
        </row>
        <row r="119">
          <cell r="A119" t="str">
            <v>동유니온(C*M)</v>
          </cell>
          <cell r="B119" t="str">
            <v>D32</v>
          </cell>
          <cell r="C119" t="str">
            <v>EA</v>
          </cell>
        </row>
        <row r="120">
          <cell r="A120" t="str">
            <v>동유니온(C*M)</v>
          </cell>
          <cell r="B120" t="str">
            <v>D40</v>
          </cell>
          <cell r="C120" t="str">
            <v>EA</v>
          </cell>
          <cell r="D120" t="str">
            <v>1</v>
          </cell>
          <cell r="E120">
            <v>6612</v>
          </cell>
          <cell r="F120">
            <v>6612</v>
          </cell>
          <cell r="G120">
            <v>0</v>
          </cell>
        </row>
        <row r="121">
          <cell r="A121" t="str">
            <v>동유니온(C*M)</v>
          </cell>
          <cell r="B121" t="str">
            <v>D50</v>
          </cell>
          <cell r="C121" t="str">
            <v>EA</v>
          </cell>
          <cell r="D121" t="str">
            <v>3</v>
          </cell>
          <cell r="E121">
            <v>9142</v>
          </cell>
          <cell r="F121">
            <v>27426</v>
          </cell>
          <cell r="G121">
            <v>0</v>
          </cell>
        </row>
        <row r="122">
          <cell r="A122" t="str">
            <v>절연유니온</v>
          </cell>
          <cell r="B122" t="str">
            <v>D32</v>
          </cell>
          <cell r="C122" t="str">
            <v>EA</v>
          </cell>
          <cell r="D122">
            <v>1</v>
          </cell>
        </row>
        <row r="123">
          <cell r="A123" t="str">
            <v>황동니플</v>
          </cell>
          <cell r="B123" t="str">
            <v>D15</v>
          </cell>
          <cell r="C123" t="str">
            <v>EA</v>
          </cell>
          <cell r="D123">
            <v>2</v>
          </cell>
        </row>
        <row r="124">
          <cell r="A124" t="str">
            <v>황동니플</v>
          </cell>
          <cell r="B124" t="str">
            <v>D20</v>
          </cell>
          <cell r="C124" t="str">
            <v>EA</v>
          </cell>
          <cell r="D124">
            <v>3</v>
          </cell>
        </row>
        <row r="125">
          <cell r="A125" t="str">
            <v>황동니플</v>
          </cell>
          <cell r="B125" t="str">
            <v>D25</v>
          </cell>
          <cell r="C125" t="str">
            <v>EA</v>
          </cell>
          <cell r="D125">
            <v>8</v>
          </cell>
        </row>
        <row r="126">
          <cell r="A126" t="str">
            <v>황동니플</v>
          </cell>
          <cell r="B126" t="str">
            <v>D40</v>
          </cell>
          <cell r="C126" t="str">
            <v>EA</v>
          </cell>
          <cell r="D126">
            <v>5</v>
          </cell>
        </row>
        <row r="127">
          <cell r="A127" t="str">
            <v>황동니플</v>
          </cell>
          <cell r="B127" t="str">
            <v>D50</v>
          </cell>
          <cell r="C127" t="str">
            <v>EA</v>
          </cell>
          <cell r="D127">
            <v>3</v>
          </cell>
        </row>
        <row r="128">
          <cell r="A128" t="str">
            <v>SUS엘보(나사)10S</v>
          </cell>
          <cell r="B128" t="str">
            <v>D15</v>
          </cell>
          <cell r="C128" t="str">
            <v>EA</v>
          </cell>
          <cell r="D128" t="str">
            <v>8</v>
          </cell>
        </row>
        <row r="129">
          <cell r="A129" t="str">
            <v>SUS엘보(나사)10S</v>
          </cell>
          <cell r="B129" t="str">
            <v>D40</v>
          </cell>
          <cell r="C129" t="str">
            <v>EA</v>
          </cell>
          <cell r="D129">
            <v>15</v>
          </cell>
        </row>
        <row r="130">
          <cell r="A130" t="str">
            <v>SUS엘보(용접)10S</v>
          </cell>
          <cell r="B130" t="str">
            <v>D40</v>
          </cell>
          <cell r="C130" t="str">
            <v>EA</v>
          </cell>
          <cell r="D130">
            <v>18</v>
          </cell>
          <cell r="F130">
            <v>0</v>
          </cell>
          <cell r="G130">
            <v>0</v>
          </cell>
        </row>
        <row r="131">
          <cell r="A131" t="str">
            <v>SUS엘보(용접)10S</v>
          </cell>
          <cell r="B131" t="str">
            <v>D50</v>
          </cell>
          <cell r="C131" t="str">
            <v>EA</v>
          </cell>
          <cell r="D131" t="str">
            <v>3</v>
          </cell>
          <cell r="E131">
            <v>3528</v>
          </cell>
          <cell r="F131">
            <v>10584</v>
          </cell>
          <cell r="G131">
            <v>0</v>
          </cell>
        </row>
        <row r="132">
          <cell r="A132" t="str">
            <v>SUS엘보(용접)10S</v>
          </cell>
          <cell r="B132" t="str">
            <v>D80</v>
          </cell>
          <cell r="C132" t="str">
            <v>EA</v>
          </cell>
          <cell r="D132" t="str">
            <v>4</v>
          </cell>
          <cell r="E132">
            <v>7791</v>
          </cell>
          <cell r="F132">
            <v>31164</v>
          </cell>
          <cell r="G132">
            <v>0</v>
          </cell>
        </row>
        <row r="133">
          <cell r="A133" t="str">
            <v>SUS엘보(용접)10S</v>
          </cell>
          <cell r="B133" t="str">
            <v>D100</v>
          </cell>
          <cell r="C133" t="str">
            <v>EA</v>
          </cell>
          <cell r="D133" t="str">
            <v>6</v>
          </cell>
          <cell r="E133">
            <v>12569</v>
          </cell>
          <cell r="F133">
            <v>75414</v>
          </cell>
          <cell r="G133">
            <v>0</v>
          </cell>
        </row>
        <row r="134">
          <cell r="A134" t="str">
            <v>SUS티이(나사)10S</v>
          </cell>
          <cell r="B134" t="str">
            <v>D15</v>
          </cell>
          <cell r="C134" t="str">
            <v>EA</v>
          </cell>
          <cell r="D134">
            <v>1</v>
          </cell>
        </row>
        <row r="135">
          <cell r="A135" t="str">
            <v>SUS티이(용접)10S</v>
          </cell>
          <cell r="B135" t="str">
            <v>D40</v>
          </cell>
          <cell r="C135" t="str">
            <v>EA</v>
          </cell>
          <cell r="D135" t="str">
            <v>2</v>
          </cell>
          <cell r="E135">
            <v>4851</v>
          </cell>
          <cell r="F135">
            <v>9702</v>
          </cell>
          <cell r="G135">
            <v>0</v>
          </cell>
        </row>
        <row r="136">
          <cell r="A136" t="str">
            <v>백엘보(나사)</v>
          </cell>
          <cell r="B136" t="str">
            <v>D25</v>
          </cell>
          <cell r="C136" t="str">
            <v>EA</v>
          </cell>
          <cell r="D136" t="str">
            <v>4</v>
          </cell>
          <cell r="E136">
            <v>600</v>
          </cell>
          <cell r="F136">
            <v>2400</v>
          </cell>
          <cell r="G136">
            <v>0</v>
          </cell>
        </row>
        <row r="137">
          <cell r="A137" t="str">
            <v>백엘보(나사)</v>
          </cell>
          <cell r="B137" t="str">
            <v>D32</v>
          </cell>
          <cell r="C137" t="str">
            <v>EA</v>
          </cell>
          <cell r="D137" t="str">
            <v>6</v>
          </cell>
          <cell r="E137">
            <v>923</v>
          </cell>
          <cell r="F137">
            <v>5538</v>
          </cell>
          <cell r="G137">
            <v>0</v>
          </cell>
        </row>
        <row r="138">
          <cell r="A138" t="str">
            <v>백엘보(나사)</v>
          </cell>
          <cell r="B138" t="str">
            <v>D40</v>
          </cell>
          <cell r="C138" t="str">
            <v>EA</v>
          </cell>
          <cell r="D138" t="str">
            <v>7</v>
          </cell>
          <cell r="E138">
            <v>1097</v>
          </cell>
          <cell r="F138">
            <v>7679</v>
          </cell>
          <cell r="G138">
            <v>0</v>
          </cell>
        </row>
        <row r="139">
          <cell r="A139" t="str">
            <v>백엘보(나사)</v>
          </cell>
          <cell r="B139" t="str">
            <v>D50</v>
          </cell>
          <cell r="C139" t="str">
            <v>EA</v>
          </cell>
          <cell r="D139" t="str">
            <v>7</v>
          </cell>
          <cell r="E139">
            <v>1716</v>
          </cell>
          <cell r="F139">
            <v>12012</v>
          </cell>
          <cell r="G139">
            <v>0</v>
          </cell>
        </row>
        <row r="140">
          <cell r="A140" t="str">
            <v>백엘보(용접)</v>
          </cell>
          <cell r="B140" t="str">
            <v>D80</v>
          </cell>
          <cell r="C140" t="str">
            <v>EA</v>
          </cell>
          <cell r="D140" t="str">
            <v>2</v>
          </cell>
          <cell r="E140">
            <v>2344</v>
          </cell>
          <cell r="F140">
            <v>4688</v>
          </cell>
          <cell r="G140">
            <v>0</v>
          </cell>
        </row>
        <row r="141">
          <cell r="A141" t="str">
            <v>백엘보(용접)</v>
          </cell>
          <cell r="B141" t="str">
            <v>D125</v>
          </cell>
          <cell r="C141" t="str">
            <v>EA</v>
          </cell>
          <cell r="D141" t="str">
            <v>4</v>
          </cell>
          <cell r="E141">
            <v>6640</v>
          </cell>
          <cell r="F141">
            <v>26560</v>
          </cell>
          <cell r="G141">
            <v>0</v>
          </cell>
        </row>
        <row r="142">
          <cell r="A142" t="str">
            <v>백티이(나사)</v>
          </cell>
          <cell r="B142" t="str">
            <v>D32</v>
          </cell>
          <cell r="C142" t="str">
            <v>EA</v>
          </cell>
          <cell r="D142">
            <v>2</v>
          </cell>
        </row>
        <row r="143">
          <cell r="A143" t="str">
            <v>백티이(나사)</v>
          </cell>
          <cell r="B143" t="str">
            <v>D50</v>
          </cell>
          <cell r="C143" t="str">
            <v>EA</v>
          </cell>
          <cell r="D143" t="str">
            <v>4</v>
          </cell>
          <cell r="E143">
            <v>2242</v>
          </cell>
          <cell r="F143">
            <v>8968</v>
          </cell>
          <cell r="G143">
            <v>0</v>
          </cell>
        </row>
        <row r="144">
          <cell r="A144" t="str">
            <v>백티이(용접)</v>
          </cell>
          <cell r="B144" t="str">
            <v>D80</v>
          </cell>
          <cell r="C144" t="str">
            <v>EA</v>
          </cell>
          <cell r="D144">
            <v>4</v>
          </cell>
        </row>
        <row r="145">
          <cell r="A145" t="str">
            <v>백티이(용접)</v>
          </cell>
          <cell r="B145" t="str">
            <v>D125</v>
          </cell>
          <cell r="C145" t="str">
            <v>EA</v>
          </cell>
          <cell r="D145" t="str">
            <v>3</v>
          </cell>
          <cell r="E145">
            <v>8398</v>
          </cell>
          <cell r="F145">
            <v>25194</v>
          </cell>
          <cell r="G145">
            <v>0</v>
          </cell>
        </row>
        <row r="146">
          <cell r="A146" t="str">
            <v>백레듀샤(나사)</v>
          </cell>
          <cell r="B146" t="str">
            <v>D50</v>
          </cell>
          <cell r="C146" t="str">
            <v>EA</v>
          </cell>
          <cell r="D146" t="str">
            <v>2</v>
          </cell>
          <cell r="E146">
            <v>1160</v>
          </cell>
          <cell r="F146">
            <v>2320</v>
          </cell>
          <cell r="G146">
            <v>0</v>
          </cell>
        </row>
        <row r="147">
          <cell r="A147" t="str">
            <v>백유니온(나사)</v>
          </cell>
          <cell r="B147" t="str">
            <v>D25</v>
          </cell>
          <cell r="C147" t="str">
            <v>EA</v>
          </cell>
          <cell r="D147" t="str">
            <v>1</v>
          </cell>
          <cell r="E147">
            <v>1700</v>
          </cell>
          <cell r="F147">
            <v>1700</v>
          </cell>
          <cell r="G147">
            <v>0</v>
          </cell>
        </row>
        <row r="148">
          <cell r="A148" t="str">
            <v>백유니온(나사)</v>
          </cell>
          <cell r="B148" t="str">
            <v>D32</v>
          </cell>
          <cell r="C148" t="str">
            <v>EA</v>
          </cell>
          <cell r="D148" t="str">
            <v>1</v>
          </cell>
          <cell r="E148">
            <v>2156</v>
          </cell>
          <cell r="F148">
            <v>2156</v>
          </cell>
          <cell r="G148">
            <v>0</v>
          </cell>
        </row>
        <row r="149">
          <cell r="A149" t="str">
            <v>백유니온(나사)</v>
          </cell>
          <cell r="B149" t="str">
            <v>D40</v>
          </cell>
          <cell r="C149" t="str">
            <v>EA</v>
          </cell>
          <cell r="D149" t="str">
            <v>1</v>
          </cell>
          <cell r="E149">
            <v>2788</v>
          </cell>
          <cell r="F149">
            <v>2788</v>
          </cell>
          <cell r="G149">
            <v>0</v>
          </cell>
        </row>
        <row r="150">
          <cell r="A150" t="str">
            <v>황동볼밸브(10KG)</v>
          </cell>
          <cell r="B150" t="str">
            <v>D15</v>
          </cell>
          <cell r="C150" t="str">
            <v>EA</v>
          </cell>
          <cell r="D150" t="str">
            <v>11</v>
          </cell>
        </row>
        <row r="151">
          <cell r="A151" t="str">
            <v>황동볼밸브(10KG)</v>
          </cell>
          <cell r="B151" t="str">
            <v>D20</v>
          </cell>
          <cell r="C151" t="str">
            <v>EA</v>
          </cell>
          <cell r="D151">
            <v>5</v>
          </cell>
        </row>
        <row r="152">
          <cell r="A152" t="str">
            <v>황동볼밸브(10KG)</v>
          </cell>
          <cell r="B152" t="str">
            <v>D25</v>
          </cell>
          <cell r="C152" t="str">
            <v>EA</v>
          </cell>
          <cell r="D152" t="str">
            <v>11</v>
          </cell>
          <cell r="E152">
            <v>2930</v>
          </cell>
          <cell r="F152">
            <v>32230</v>
          </cell>
          <cell r="G152">
            <v>3308</v>
          </cell>
        </row>
        <row r="153">
          <cell r="A153" t="str">
            <v>황동볼밸브(10KG)</v>
          </cell>
          <cell r="B153" t="str">
            <v>D32</v>
          </cell>
          <cell r="C153" t="str">
            <v>EA</v>
          </cell>
          <cell r="D153" t="str">
            <v>3</v>
          </cell>
          <cell r="E153">
            <v>4253</v>
          </cell>
          <cell r="F153">
            <v>12759</v>
          </cell>
          <cell r="G153">
            <v>3308</v>
          </cell>
        </row>
        <row r="154">
          <cell r="A154" t="str">
            <v>황동볼밸브(10KG)</v>
          </cell>
          <cell r="B154" t="str">
            <v>D40</v>
          </cell>
          <cell r="C154" t="str">
            <v>EA</v>
          </cell>
          <cell r="D154" t="str">
            <v>2</v>
          </cell>
          <cell r="E154">
            <v>5906</v>
          </cell>
          <cell r="F154">
            <v>11812</v>
          </cell>
          <cell r="G154">
            <v>3308</v>
          </cell>
        </row>
        <row r="155">
          <cell r="A155" t="str">
            <v>황동볼밸브(10KG)</v>
          </cell>
          <cell r="B155" t="str">
            <v>D50</v>
          </cell>
          <cell r="C155" t="str">
            <v>EA</v>
          </cell>
          <cell r="D155" t="str">
            <v>8</v>
          </cell>
          <cell r="E155">
            <v>8978</v>
          </cell>
          <cell r="F155">
            <v>71824</v>
          </cell>
          <cell r="G155">
            <v>3308</v>
          </cell>
        </row>
        <row r="156">
          <cell r="A156" t="str">
            <v>버터프라이밸브(키스톤레바10K)</v>
          </cell>
          <cell r="B156" t="str">
            <v>D80</v>
          </cell>
          <cell r="C156" t="str">
            <v>EA</v>
          </cell>
          <cell r="D156" t="str">
            <v>2</v>
          </cell>
          <cell r="E156">
            <v>47460</v>
          </cell>
          <cell r="F156">
            <v>94920</v>
          </cell>
          <cell r="G156">
            <v>11815</v>
          </cell>
        </row>
        <row r="157">
          <cell r="A157" t="str">
            <v>버터프라이밸브(키스톤레바10K)</v>
          </cell>
          <cell r="B157" t="str">
            <v>D100</v>
          </cell>
          <cell r="C157" t="str">
            <v>EA</v>
          </cell>
          <cell r="D157" t="str">
            <v>2</v>
          </cell>
          <cell r="E157">
            <v>60218</v>
          </cell>
          <cell r="F157">
            <v>120436</v>
          </cell>
          <cell r="G157">
            <v>11815</v>
          </cell>
        </row>
        <row r="158">
          <cell r="A158" t="str">
            <v>청동첵크밸브(스윙식)(10K)</v>
          </cell>
          <cell r="B158" t="str">
            <v>D20</v>
          </cell>
          <cell r="C158" t="str">
            <v>EA</v>
          </cell>
          <cell r="D158">
            <v>1</v>
          </cell>
        </row>
        <row r="159">
          <cell r="A159" t="str">
            <v>청동첵크밸브(스윙식)(10K)</v>
          </cell>
          <cell r="B159" t="str">
            <v>D25</v>
          </cell>
          <cell r="C159" t="str">
            <v>EA</v>
          </cell>
          <cell r="D159" t="str">
            <v>2</v>
          </cell>
          <cell r="E159">
            <v>4666</v>
          </cell>
          <cell r="F159">
            <v>9332</v>
          </cell>
          <cell r="G159">
            <v>3308</v>
          </cell>
        </row>
        <row r="160">
          <cell r="A160" t="str">
            <v>청동첵크밸브(스윙식)(10K)</v>
          </cell>
          <cell r="B160" t="str">
            <v>D50</v>
          </cell>
          <cell r="C160" t="str">
            <v>EA</v>
          </cell>
          <cell r="D160" t="str">
            <v>1</v>
          </cell>
          <cell r="E160">
            <v>13127</v>
          </cell>
          <cell r="F160">
            <v>13127</v>
          </cell>
          <cell r="G160">
            <v>3308</v>
          </cell>
        </row>
        <row r="161">
          <cell r="A161" t="str">
            <v>주철스모렌스키첵크밸브</v>
          </cell>
          <cell r="B161" t="str">
            <v>D40 (10K)</v>
          </cell>
          <cell r="C161" t="str">
            <v>EA</v>
          </cell>
          <cell r="D161" t="str">
            <v>2</v>
          </cell>
          <cell r="E161">
            <v>44100</v>
          </cell>
          <cell r="F161">
            <v>88200</v>
          </cell>
          <cell r="G161">
            <v>3308</v>
          </cell>
        </row>
        <row r="162">
          <cell r="A162" t="str">
            <v>주철스모렌스키첵크밸브</v>
          </cell>
          <cell r="B162" t="str">
            <v>D50 (10K)</v>
          </cell>
          <cell r="C162" t="str">
            <v>EA</v>
          </cell>
          <cell r="D162">
            <v>1</v>
          </cell>
        </row>
        <row r="163">
          <cell r="A163" t="str">
            <v>주철스모렌스키첵크밸브</v>
          </cell>
          <cell r="B163" t="str">
            <v>D80 (10K)</v>
          </cell>
          <cell r="C163" t="str">
            <v>EA</v>
          </cell>
          <cell r="D163" t="str">
            <v>1</v>
          </cell>
          <cell r="E163">
            <v>66150</v>
          </cell>
          <cell r="F163">
            <v>66150</v>
          </cell>
          <cell r="G163">
            <v>11815</v>
          </cell>
        </row>
        <row r="164">
          <cell r="A164" t="str">
            <v>주철스트레이너(10KG 신우)</v>
          </cell>
          <cell r="B164" t="str">
            <v>D15</v>
          </cell>
          <cell r="C164" t="str">
            <v>EA</v>
          </cell>
          <cell r="D164" t="str">
            <v>2</v>
          </cell>
        </row>
        <row r="165">
          <cell r="A165" t="str">
            <v>주철스트레이너(10KG 신우)</v>
          </cell>
          <cell r="B165" t="str">
            <v>D25</v>
          </cell>
          <cell r="C165" t="str">
            <v>EA</v>
          </cell>
          <cell r="D165" t="str">
            <v>2</v>
          </cell>
          <cell r="E165">
            <v>5733</v>
          </cell>
          <cell r="F165">
            <v>11466</v>
          </cell>
          <cell r="G165">
            <v>3308</v>
          </cell>
        </row>
        <row r="166">
          <cell r="A166" t="str">
            <v>주철스트레이너(10KG 신우)</v>
          </cell>
          <cell r="B166" t="str">
            <v>D50</v>
          </cell>
          <cell r="C166" t="str">
            <v>EA</v>
          </cell>
          <cell r="D166">
            <v>1</v>
          </cell>
        </row>
        <row r="167">
          <cell r="A167" t="str">
            <v>동절연합후렌지(10KG)</v>
          </cell>
          <cell r="B167" t="str">
            <v>D25</v>
          </cell>
          <cell r="C167" t="str">
            <v>개소</v>
          </cell>
          <cell r="D167" t="str">
            <v>3</v>
          </cell>
          <cell r="E167">
            <v>3645</v>
          </cell>
          <cell r="F167">
            <v>10935</v>
          </cell>
          <cell r="G167">
            <v>2957</v>
          </cell>
        </row>
        <row r="168">
          <cell r="A168" t="str">
            <v>동절연합후렌지(10KG)</v>
          </cell>
          <cell r="B168" t="str">
            <v>D50</v>
          </cell>
          <cell r="C168" t="str">
            <v>개소</v>
          </cell>
          <cell r="D168" t="str">
            <v>11</v>
          </cell>
          <cell r="E168">
            <v>7249</v>
          </cell>
          <cell r="F168">
            <v>79739</v>
          </cell>
          <cell r="G168">
            <v>4997</v>
          </cell>
        </row>
        <row r="169">
          <cell r="A169" t="str">
            <v>동절연합후렌지(10KG)</v>
          </cell>
          <cell r="B169" t="str">
            <v>D65</v>
          </cell>
          <cell r="C169" t="str">
            <v>개소</v>
          </cell>
          <cell r="D169">
            <v>4</v>
          </cell>
          <cell r="F169">
            <v>0</v>
          </cell>
        </row>
        <row r="170">
          <cell r="A170" t="str">
            <v>스테인리스합후렌지(10KG)</v>
          </cell>
          <cell r="B170" t="str">
            <v>D40</v>
          </cell>
          <cell r="C170" t="str">
            <v>개소</v>
          </cell>
          <cell r="D170" t="str">
            <v>3</v>
          </cell>
          <cell r="E170">
            <v>8548</v>
          </cell>
          <cell r="F170">
            <v>25644</v>
          </cell>
          <cell r="G170">
            <v>0</v>
          </cell>
        </row>
        <row r="171">
          <cell r="A171" t="str">
            <v>스테인리스합후렌지(10KG)</v>
          </cell>
          <cell r="B171" t="str">
            <v>D50</v>
          </cell>
          <cell r="C171" t="str">
            <v>개소</v>
          </cell>
          <cell r="D171" t="str">
            <v>2</v>
          </cell>
          <cell r="E171">
            <v>9543</v>
          </cell>
          <cell r="F171">
            <v>19086</v>
          </cell>
          <cell r="G171">
            <v>0</v>
          </cell>
        </row>
        <row r="172">
          <cell r="A172" t="str">
            <v>스테인리스합후렌지(10KG)</v>
          </cell>
          <cell r="B172" t="str">
            <v>D80</v>
          </cell>
          <cell r="C172" t="str">
            <v>개소</v>
          </cell>
          <cell r="D172" t="str">
            <v>5</v>
          </cell>
          <cell r="E172">
            <v>18349</v>
          </cell>
          <cell r="F172">
            <v>91745</v>
          </cell>
          <cell r="G172">
            <v>0</v>
          </cell>
        </row>
        <row r="173">
          <cell r="A173" t="str">
            <v>스테인리스합후렌지(10KG)</v>
          </cell>
          <cell r="B173" t="str">
            <v>D100</v>
          </cell>
          <cell r="C173" t="str">
            <v>개소</v>
          </cell>
          <cell r="D173" t="str">
            <v>8</v>
          </cell>
          <cell r="E173">
            <v>21645</v>
          </cell>
          <cell r="F173">
            <v>173160</v>
          </cell>
          <cell r="G173">
            <v>0</v>
          </cell>
        </row>
        <row r="174">
          <cell r="A174" t="str">
            <v>용접합후렌지(10KG)</v>
          </cell>
          <cell r="B174" t="str">
            <v>D32</v>
          </cell>
          <cell r="C174" t="str">
            <v>개소</v>
          </cell>
          <cell r="D174" t="str">
            <v>11</v>
          </cell>
          <cell r="E174">
            <v>2574</v>
          </cell>
          <cell r="F174">
            <v>28314</v>
          </cell>
          <cell r="G174">
            <v>0</v>
          </cell>
        </row>
        <row r="175">
          <cell r="A175" t="str">
            <v>용접합후렌지(10KG)</v>
          </cell>
          <cell r="B175" t="str">
            <v>D40</v>
          </cell>
          <cell r="C175" t="str">
            <v>개소</v>
          </cell>
          <cell r="D175" t="str">
            <v>1</v>
          </cell>
          <cell r="E175">
            <v>2727</v>
          </cell>
          <cell r="F175">
            <v>2727</v>
          </cell>
          <cell r="G175">
            <v>0</v>
          </cell>
        </row>
        <row r="176">
          <cell r="A176" t="str">
            <v>용접합후렌지(10KG)</v>
          </cell>
          <cell r="B176" t="str">
            <v>D50</v>
          </cell>
          <cell r="C176" t="str">
            <v>개소</v>
          </cell>
          <cell r="D176" t="str">
            <v>2</v>
          </cell>
          <cell r="E176">
            <v>3173</v>
          </cell>
          <cell r="F176">
            <v>6346</v>
          </cell>
          <cell r="G176">
            <v>0</v>
          </cell>
        </row>
        <row r="177">
          <cell r="A177" t="str">
            <v>용접합후렌지(10KG)</v>
          </cell>
          <cell r="B177" t="str">
            <v>D65</v>
          </cell>
          <cell r="C177" t="str">
            <v>개소</v>
          </cell>
          <cell r="D177" t="str">
            <v>2</v>
          </cell>
          <cell r="E177">
            <v>3854</v>
          </cell>
          <cell r="F177">
            <v>7708</v>
          </cell>
          <cell r="G177">
            <v>0</v>
          </cell>
        </row>
        <row r="178">
          <cell r="A178" t="str">
            <v>용접합후렌지(10KG)</v>
          </cell>
          <cell r="B178" t="str">
            <v>D80</v>
          </cell>
          <cell r="C178" t="str">
            <v>개소</v>
          </cell>
          <cell r="D178" t="str">
            <v>2</v>
          </cell>
          <cell r="E178">
            <v>5314</v>
          </cell>
          <cell r="F178">
            <v>10628</v>
          </cell>
          <cell r="G178">
            <v>0</v>
          </cell>
        </row>
        <row r="179">
          <cell r="A179" t="str">
            <v>맹후렌지(10KG)</v>
          </cell>
          <cell r="B179" t="str">
            <v>D80</v>
          </cell>
          <cell r="C179" t="str">
            <v>개소</v>
          </cell>
          <cell r="D179">
            <v>1</v>
          </cell>
        </row>
        <row r="180">
          <cell r="A180" t="str">
            <v>동관용접(BRAZING)</v>
          </cell>
          <cell r="B180" t="str">
            <v>D20</v>
          </cell>
          <cell r="C180" t="str">
            <v>개소</v>
          </cell>
          <cell r="D180">
            <v>4</v>
          </cell>
          <cell r="E180">
            <v>188</v>
          </cell>
          <cell r="F180">
            <v>752</v>
          </cell>
          <cell r="G180">
            <v>0</v>
          </cell>
        </row>
        <row r="181">
          <cell r="A181" t="str">
            <v>동관용접(BRAZING)</v>
          </cell>
          <cell r="B181" t="str">
            <v>D25</v>
          </cell>
          <cell r="C181" t="str">
            <v>개소</v>
          </cell>
          <cell r="D181">
            <v>76</v>
          </cell>
          <cell r="E181">
            <v>243</v>
          </cell>
          <cell r="F181">
            <v>18468</v>
          </cell>
          <cell r="G181">
            <v>0</v>
          </cell>
        </row>
        <row r="182">
          <cell r="A182" t="str">
            <v>동관용접(BRAZING)</v>
          </cell>
          <cell r="B182" t="str">
            <v>D40</v>
          </cell>
          <cell r="C182" t="str">
            <v>개소</v>
          </cell>
          <cell r="D182">
            <v>14</v>
          </cell>
          <cell r="E182">
            <v>456</v>
          </cell>
          <cell r="F182">
            <v>6384</v>
          </cell>
          <cell r="G182">
            <v>0</v>
          </cell>
        </row>
        <row r="183">
          <cell r="A183" t="str">
            <v>동관용접(BRAZING)</v>
          </cell>
          <cell r="B183" t="str">
            <v>D50</v>
          </cell>
          <cell r="C183" t="str">
            <v>개소</v>
          </cell>
          <cell r="D183">
            <v>56</v>
          </cell>
          <cell r="E183">
            <v>656</v>
          </cell>
          <cell r="F183">
            <v>36736</v>
          </cell>
          <cell r="G183">
            <v>0</v>
          </cell>
        </row>
        <row r="184">
          <cell r="A184" t="str">
            <v>스텐레스강관용접</v>
          </cell>
          <cell r="B184" t="str">
            <v>D40</v>
          </cell>
          <cell r="C184" t="str">
            <v>개소</v>
          </cell>
          <cell r="D184">
            <v>22</v>
          </cell>
          <cell r="E184">
            <v>1088</v>
          </cell>
          <cell r="F184">
            <v>23936</v>
          </cell>
          <cell r="G184">
            <v>0</v>
          </cell>
        </row>
        <row r="185">
          <cell r="A185" t="str">
            <v>스텐레스강관용접</v>
          </cell>
          <cell r="B185" t="str">
            <v>D50</v>
          </cell>
          <cell r="C185" t="str">
            <v>개소</v>
          </cell>
          <cell r="D185">
            <v>6</v>
          </cell>
          <cell r="E185">
            <v>1468</v>
          </cell>
          <cell r="F185">
            <v>8808</v>
          </cell>
          <cell r="G185">
            <v>0</v>
          </cell>
        </row>
        <row r="186">
          <cell r="A186" t="str">
            <v>스텐레스강관용접</v>
          </cell>
          <cell r="B186" t="str">
            <v>D80</v>
          </cell>
          <cell r="C186" t="str">
            <v>개소</v>
          </cell>
          <cell r="D186">
            <v>8</v>
          </cell>
          <cell r="E186">
            <v>3326</v>
          </cell>
          <cell r="F186">
            <v>26608</v>
          </cell>
          <cell r="G186">
            <v>0</v>
          </cell>
        </row>
        <row r="187">
          <cell r="A187" t="str">
            <v>스텐레스강관용접</v>
          </cell>
          <cell r="B187" t="str">
            <v>D100</v>
          </cell>
          <cell r="C187" t="str">
            <v>개소</v>
          </cell>
          <cell r="D187">
            <v>12</v>
          </cell>
          <cell r="E187">
            <v>5170</v>
          </cell>
          <cell r="F187">
            <v>62040</v>
          </cell>
          <cell r="G187">
            <v>0</v>
          </cell>
        </row>
        <row r="188">
          <cell r="A188" t="str">
            <v>강관용접</v>
          </cell>
          <cell r="B188" t="str">
            <v>D80</v>
          </cell>
          <cell r="C188" t="str">
            <v>개소</v>
          </cell>
          <cell r="D188">
            <v>4</v>
          </cell>
          <cell r="E188">
            <v>288</v>
          </cell>
          <cell r="F188">
            <v>1152</v>
          </cell>
          <cell r="G188">
            <v>0</v>
          </cell>
        </row>
        <row r="189">
          <cell r="A189" t="str">
            <v>강관용접</v>
          </cell>
          <cell r="B189" t="str">
            <v>D125</v>
          </cell>
          <cell r="C189" t="str">
            <v>개소</v>
          </cell>
          <cell r="D189">
            <v>17</v>
          </cell>
          <cell r="E189">
            <v>594</v>
          </cell>
          <cell r="F189">
            <v>10098</v>
          </cell>
          <cell r="G189">
            <v>0</v>
          </cell>
        </row>
        <row r="190">
          <cell r="A190" t="str">
            <v>강관절단</v>
          </cell>
          <cell r="B190" t="str">
            <v>D80</v>
          </cell>
          <cell r="C190" t="str">
            <v>개소</v>
          </cell>
          <cell r="D190">
            <v>2</v>
          </cell>
          <cell r="E190">
            <v>28</v>
          </cell>
          <cell r="F190">
            <v>56</v>
          </cell>
          <cell r="G190">
            <v>0</v>
          </cell>
        </row>
        <row r="191">
          <cell r="A191" t="str">
            <v>강관절단</v>
          </cell>
          <cell r="B191" t="str">
            <v>D125</v>
          </cell>
          <cell r="C191" t="str">
            <v>개소</v>
          </cell>
          <cell r="D191">
            <v>9</v>
          </cell>
          <cell r="E191">
            <v>104</v>
          </cell>
          <cell r="F191">
            <v>936</v>
          </cell>
          <cell r="G191">
            <v>0</v>
          </cell>
        </row>
        <row r="192">
          <cell r="A192" t="str">
            <v>절연U-BOLT/NUT</v>
          </cell>
          <cell r="B192" t="str">
            <v>D15</v>
          </cell>
          <cell r="C192" t="str">
            <v>EA</v>
          </cell>
          <cell r="D192">
            <v>5</v>
          </cell>
        </row>
        <row r="193">
          <cell r="A193" t="str">
            <v>절연U-BOLT/NUT</v>
          </cell>
          <cell r="B193" t="str">
            <v>D20</v>
          </cell>
          <cell r="C193" t="str">
            <v>EA</v>
          </cell>
          <cell r="D193">
            <v>6</v>
          </cell>
        </row>
        <row r="194">
          <cell r="A194" t="str">
            <v>절연U-BOLT/NUT</v>
          </cell>
          <cell r="B194" t="str">
            <v>D25</v>
          </cell>
          <cell r="C194" t="str">
            <v>EA</v>
          </cell>
          <cell r="D194" t="str">
            <v>16</v>
          </cell>
          <cell r="E194">
            <v>324</v>
          </cell>
          <cell r="F194">
            <v>5184</v>
          </cell>
          <cell r="G194">
            <v>0</v>
          </cell>
        </row>
        <row r="195">
          <cell r="A195" t="str">
            <v>절연U-BOLT/NUT</v>
          </cell>
          <cell r="B195" t="str">
            <v>D32</v>
          </cell>
          <cell r="C195" t="str">
            <v>EA</v>
          </cell>
          <cell r="D195" t="str">
            <v>9</v>
          </cell>
          <cell r="E195">
            <v>332</v>
          </cell>
          <cell r="F195">
            <v>2988</v>
          </cell>
          <cell r="G195">
            <v>0</v>
          </cell>
        </row>
        <row r="196">
          <cell r="A196" t="str">
            <v>절연U-BOLT/NUT</v>
          </cell>
          <cell r="B196" t="str">
            <v>D40</v>
          </cell>
          <cell r="C196" t="str">
            <v>EA</v>
          </cell>
          <cell r="D196" t="str">
            <v>9</v>
          </cell>
          <cell r="E196">
            <v>362</v>
          </cell>
          <cell r="F196">
            <v>3258</v>
          </cell>
          <cell r="G196">
            <v>0</v>
          </cell>
        </row>
        <row r="197">
          <cell r="A197" t="str">
            <v>절연U-BOLT/NUT</v>
          </cell>
          <cell r="B197" t="str">
            <v>D50</v>
          </cell>
          <cell r="C197" t="str">
            <v>EA</v>
          </cell>
          <cell r="D197">
            <v>7</v>
          </cell>
        </row>
        <row r="198">
          <cell r="A198" t="str">
            <v>절연U-BOLT/NUT</v>
          </cell>
          <cell r="B198" t="str">
            <v>D65</v>
          </cell>
          <cell r="C198" t="str">
            <v>EA</v>
          </cell>
          <cell r="D198" t="str">
            <v>3</v>
          </cell>
          <cell r="E198">
            <v>553</v>
          </cell>
          <cell r="F198">
            <v>1659</v>
          </cell>
          <cell r="G198">
            <v>0</v>
          </cell>
        </row>
        <row r="199">
          <cell r="A199" t="str">
            <v>절연U-BOLT/NUT</v>
          </cell>
          <cell r="B199" t="str">
            <v>D80</v>
          </cell>
          <cell r="C199" t="str">
            <v>EA</v>
          </cell>
          <cell r="D199" t="str">
            <v>4</v>
          </cell>
          <cell r="E199">
            <v>570</v>
          </cell>
          <cell r="F199">
            <v>2280</v>
          </cell>
          <cell r="G199">
            <v>0</v>
          </cell>
        </row>
        <row r="200">
          <cell r="A200" t="str">
            <v>절연U-BOLT/NUT</v>
          </cell>
          <cell r="B200" t="str">
            <v>D100</v>
          </cell>
          <cell r="C200" t="str">
            <v>EA</v>
          </cell>
          <cell r="D200">
            <v>4</v>
          </cell>
        </row>
        <row r="201">
          <cell r="A201" t="str">
            <v>일반U-BOLT/NUT</v>
          </cell>
          <cell r="B201" t="str">
            <v>D25</v>
          </cell>
          <cell r="C201" t="str">
            <v>EA</v>
          </cell>
          <cell r="D201" t="str">
            <v>2</v>
          </cell>
          <cell r="E201">
            <v>104</v>
          </cell>
          <cell r="F201">
            <v>208</v>
          </cell>
          <cell r="G201">
            <v>0</v>
          </cell>
        </row>
        <row r="202">
          <cell r="A202" t="str">
            <v>일반U-BOLT/NUT</v>
          </cell>
          <cell r="B202" t="str">
            <v>D32</v>
          </cell>
          <cell r="C202" t="str">
            <v>EA</v>
          </cell>
          <cell r="D202" t="str">
            <v>5</v>
          </cell>
          <cell r="E202">
            <v>107</v>
          </cell>
          <cell r="F202">
            <v>535</v>
          </cell>
          <cell r="G202">
            <v>0</v>
          </cell>
        </row>
        <row r="203">
          <cell r="A203" t="str">
            <v>일반U-BOLT/NUT</v>
          </cell>
          <cell r="B203" t="str">
            <v>D40</v>
          </cell>
          <cell r="C203" t="str">
            <v>EA</v>
          </cell>
          <cell r="D203" t="str">
            <v>5</v>
          </cell>
          <cell r="E203">
            <v>119</v>
          </cell>
          <cell r="F203">
            <v>595</v>
          </cell>
          <cell r="G203">
            <v>0</v>
          </cell>
        </row>
        <row r="204">
          <cell r="A204" t="str">
            <v>일반U-BOLT/NUT</v>
          </cell>
          <cell r="B204" t="str">
            <v>D50</v>
          </cell>
          <cell r="C204" t="str">
            <v>EA</v>
          </cell>
          <cell r="D204" t="str">
            <v>5</v>
          </cell>
          <cell r="E204">
            <v>130</v>
          </cell>
          <cell r="F204">
            <v>650</v>
          </cell>
          <cell r="G204">
            <v>0</v>
          </cell>
        </row>
        <row r="205">
          <cell r="A205" t="str">
            <v>일반U-BOLT/NUT</v>
          </cell>
          <cell r="B205" t="str">
            <v>D80</v>
          </cell>
          <cell r="C205" t="str">
            <v>EA</v>
          </cell>
          <cell r="D205">
            <v>3</v>
          </cell>
        </row>
        <row r="206">
          <cell r="A206" t="str">
            <v>일반U-BOLT/NUT</v>
          </cell>
          <cell r="B206" t="str">
            <v>D125</v>
          </cell>
          <cell r="C206" t="str">
            <v>EA</v>
          </cell>
          <cell r="D206" t="str">
            <v>2</v>
          </cell>
          <cell r="E206">
            <v>486</v>
          </cell>
          <cell r="F206">
            <v>972</v>
          </cell>
          <cell r="G206">
            <v>0</v>
          </cell>
        </row>
        <row r="207">
          <cell r="A207" t="str">
            <v>FLEX-JOINT(벨로즈)(10KG)</v>
          </cell>
          <cell r="B207" t="str">
            <v>D32</v>
          </cell>
          <cell r="C207" t="str">
            <v>EA</v>
          </cell>
          <cell r="D207" t="str">
            <v>2</v>
          </cell>
          <cell r="E207">
            <v>15750</v>
          </cell>
          <cell r="F207">
            <v>31500</v>
          </cell>
          <cell r="G207">
            <v>3308</v>
          </cell>
        </row>
        <row r="208">
          <cell r="A208" t="str">
            <v>SUS볼탭(10KG)</v>
          </cell>
          <cell r="B208" t="str">
            <v>D15</v>
          </cell>
          <cell r="D208">
            <v>4</v>
          </cell>
        </row>
        <row r="209">
          <cell r="A209" t="str">
            <v>SUS볼탭(10KG)</v>
          </cell>
          <cell r="B209" t="str">
            <v>D40</v>
          </cell>
          <cell r="C209" t="str">
            <v>EA</v>
          </cell>
          <cell r="D209" t="str">
            <v>2</v>
          </cell>
          <cell r="E209">
            <v>28665</v>
          </cell>
          <cell r="F209">
            <v>57330</v>
          </cell>
          <cell r="G209">
            <v>3308</v>
          </cell>
        </row>
        <row r="210">
          <cell r="A210" t="str">
            <v>안전변(10KG)전량식</v>
          </cell>
          <cell r="B210" t="str">
            <v>D40</v>
          </cell>
          <cell r="C210" t="str">
            <v>EA</v>
          </cell>
          <cell r="D210" t="str">
            <v>1</v>
          </cell>
          <cell r="E210">
            <v>249900</v>
          </cell>
          <cell r="F210">
            <v>249900</v>
          </cell>
          <cell r="G210">
            <v>3308</v>
          </cell>
        </row>
        <row r="211">
          <cell r="A211" t="str">
            <v>정수위조절밸브(SUS)</v>
          </cell>
          <cell r="B211" t="str">
            <v>40*32*40</v>
          </cell>
          <cell r="C211" t="str">
            <v>조</v>
          </cell>
          <cell r="D211" t="str">
            <v>2</v>
          </cell>
          <cell r="E211">
            <v>122942</v>
          </cell>
          <cell r="F211">
            <v>245884</v>
          </cell>
          <cell r="G211">
            <v>208373</v>
          </cell>
        </row>
        <row r="212">
          <cell r="A212" t="str">
            <v>정수위조절밸브(SUS)</v>
          </cell>
          <cell r="B212" t="str">
            <v>40*40*40</v>
          </cell>
          <cell r="C212" t="str">
            <v>조</v>
          </cell>
          <cell r="D212">
            <v>2</v>
          </cell>
        </row>
        <row r="213">
          <cell r="A213" t="str">
            <v>감압밸브(동)</v>
          </cell>
          <cell r="B213" t="str">
            <v>50*50*50</v>
          </cell>
          <cell r="C213" t="str">
            <v>조</v>
          </cell>
          <cell r="D213">
            <v>1</v>
          </cell>
        </row>
        <row r="214">
          <cell r="A214" t="str">
            <v>순환펌프장치(동)</v>
          </cell>
          <cell r="B214" t="str">
            <v>40*40*40</v>
          </cell>
          <cell r="D214">
            <v>1</v>
          </cell>
        </row>
        <row r="215">
          <cell r="A215" t="str">
            <v>순환펌프장치(동)</v>
          </cell>
          <cell r="B215" t="str">
            <v>25*25*25</v>
          </cell>
          <cell r="D215">
            <v>2</v>
          </cell>
        </row>
        <row r="216">
          <cell r="A216" t="str">
            <v>급탕펌프자동제어(온도센서.결선)</v>
          </cell>
          <cell r="C216" t="str">
            <v>식</v>
          </cell>
          <cell r="D216">
            <v>1</v>
          </cell>
        </row>
        <row r="217">
          <cell r="A217" t="str">
            <v>환탕펌프자동제어(온도센서.결선)</v>
          </cell>
          <cell r="C217" t="str">
            <v>식</v>
          </cell>
          <cell r="D217">
            <v>1</v>
          </cell>
        </row>
        <row r="218">
          <cell r="A218" t="str">
            <v>압력계</v>
          </cell>
          <cell r="C218" t="str">
            <v>EA</v>
          </cell>
          <cell r="D218" t="str">
            <v>7</v>
          </cell>
          <cell r="E218">
            <v>11025</v>
          </cell>
          <cell r="F218">
            <v>77175</v>
          </cell>
          <cell r="G218">
            <v>3308</v>
          </cell>
        </row>
        <row r="219">
          <cell r="A219" t="str">
            <v>온도계</v>
          </cell>
          <cell r="B219" t="str">
            <v>L형</v>
          </cell>
          <cell r="C219" t="str">
            <v>EA</v>
          </cell>
          <cell r="D219" t="str">
            <v>5</v>
          </cell>
          <cell r="E219">
            <v>6825</v>
          </cell>
          <cell r="F219">
            <v>34125</v>
          </cell>
          <cell r="G219">
            <v>3308</v>
          </cell>
        </row>
        <row r="220">
          <cell r="A220" t="str">
            <v>찬넬</v>
          </cell>
          <cell r="B220" t="str">
            <v>100*50*6T</v>
          </cell>
          <cell r="C220" t="str">
            <v>KG</v>
          </cell>
          <cell r="D220" t="str">
            <v>506</v>
          </cell>
          <cell r="E220">
            <v>494</v>
          </cell>
          <cell r="F220">
            <v>249964</v>
          </cell>
          <cell r="G220">
            <v>0</v>
          </cell>
        </row>
        <row r="221">
          <cell r="A221" t="str">
            <v>잡철물제작설치</v>
          </cell>
          <cell r="B221" t="str">
            <v>복잡</v>
          </cell>
          <cell r="C221" t="str">
            <v>TON</v>
          </cell>
          <cell r="D221" t="str">
            <v>0.506</v>
          </cell>
          <cell r="E221">
            <v>86250</v>
          </cell>
          <cell r="F221">
            <v>43642</v>
          </cell>
          <cell r="G221">
            <v>2251840</v>
          </cell>
        </row>
        <row r="222">
          <cell r="A222" t="str">
            <v>녹막이페인트칠</v>
          </cell>
          <cell r="B222" t="str">
            <v>2회칠</v>
          </cell>
          <cell r="C222" t="str">
            <v>M2</v>
          </cell>
          <cell r="D222" t="str">
            <v>26</v>
          </cell>
          <cell r="E222">
            <v>893</v>
          </cell>
          <cell r="F222">
            <v>23218</v>
          </cell>
          <cell r="G222">
            <v>1426</v>
          </cell>
        </row>
        <row r="223">
          <cell r="A223" t="str">
            <v>조합페인트칠(철재면)</v>
          </cell>
          <cell r="B223" t="str">
            <v>2회칠</v>
          </cell>
          <cell r="C223" t="str">
            <v>M2</v>
          </cell>
          <cell r="D223" t="str">
            <v>26</v>
          </cell>
          <cell r="E223">
            <v>1147</v>
          </cell>
          <cell r="F223">
            <v>29822</v>
          </cell>
          <cell r="G223">
            <v>2186</v>
          </cell>
        </row>
        <row r="224">
          <cell r="A224" t="str">
            <v>잡재료비</v>
          </cell>
          <cell r="C224" t="str">
            <v>식</v>
          </cell>
          <cell r="D224" t="str">
            <v>1</v>
          </cell>
          <cell r="F224">
            <v>77433</v>
          </cell>
        </row>
        <row r="225">
          <cell r="A225" t="str">
            <v>고소할증</v>
          </cell>
          <cell r="B225" t="str">
            <v>노무비의 20 %</v>
          </cell>
          <cell r="C225" t="str">
            <v>식</v>
          </cell>
          <cell r="D225" t="str">
            <v>1</v>
          </cell>
        </row>
        <row r="226">
          <cell r="A226" t="str">
            <v>공구손료</v>
          </cell>
          <cell r="B226" t="str">
            <v>노무비의 3 %</v>
          </cell>
          <cell r="C226" t="str">
            <v>식</v>
          </cell>
          <cell r="D226" t="str">
            <v>1</v>
          </cell>
        </row>
        <row r="227">
          <cell r="A227" t="str">
            <v>소계</v>
          </cell>
          <cell r="F227">
            <v>3997204</v>
          </cell>
        </row>
        <row r="254">
          <cell r="A254" t="str">
            <v>3.냉.난방배관공사</v>
          </cell>
        </row>
        <row r="255">
          <cell r="A255" t="str">
            <v>동관L-TYPE(KSD5301)</v>
          </cell>
          <cell r="B255" t="str">
            <v>D15</v>
          </cell>
          <cell r="C255" t="str">
            <v>M</v>
          </cell>
          <cell r="D255" t="str">
            <v>14</v>
          </cell>
          <cell r="E255">
            <v>1454</v>
          </cell>
          <cell r="F255">
            <v>20356</v>
          </cell>
          <cell r="G255">
            <v>1888</v>
          </cell>
        </row>
        <row r="256">
          <cell r="A256" t="str">
            <v>동관L-TYPE(KSD5301)</v>
          </cell>
          <cell r="B256" t="str">
            <v>D20</v>
          </cell>
          <cell r="C256" t="str">
            <v>M</v>
          </cell>
          <cell r="D256" t="str">
            <v>86</v>
          </cell>
          <cell r="E256">
            <v>2304</v>
          </cell>
          <cell r="F256">
            <v>198144</v>
          </cell>
          <cell r="G256">
            <v>2192</v>
          </cell>
        </row>
        <row r="257">
          <cell r="A257" t="str">
            <v>동관L-TYPE(KSD5301)</v>
          </cell>
          <cell r="B257" t="str">
            <v>D25</v>
          </cell>
          <cell r="C257" t="str">
            <v>M</v>
          </cell>
          <cell r="D257" t="str">
            <v>92</v>
          </cell>
          <cell r="E257">
            <v>3324</v>
          </cell>
          <cell r="F257">
            <v>305808</v>
          </cell>
          <cell r="G257">
            <v>2680</v>
          </cell>
        </row>
        <row r="258">
          <cell r="A258" t="str">
            <v>PVC PIPE(VG2)</v>
          </cell>
          <cell r="B258" t="str">
            <v>D35</v>
          </cell>
          <cell r="C258" t="str">
            <v>M</v>
          </cell>
          <cell r="D258" t="str">
            <v>13</v>
          </cell>
          <cell r="E258">
            <v>583</v>
          </cell>
          <cell r="F258">
            <v>7579</v>
          </cell>
          <cell r="G258">
            <v>3259</v>
          </cell>
        </row>
        <row r="259">
          <cell r="A259" t="str">
            <v>PVC PIPE(VG2)</v>
          </cell>
          <cell r="B259" t="str">
            <v>D50</v>
          </cell>
          <cell r="C259" t="str">
            <v>M</v>
          </cell>
          <cell r="D259" t="str">
            <v>143</v>
          </cell>
          <cell r="E259">
            <v>806</v>
          </cell>
          <cell r="F259">
            <v>115258</v>
          </cell>
          <cell r="G259">
            <v>4824</v>
          </cell>
        </row>
        <row r="260">
          <cell r="A260" t="str">
            <v>X-L PIPE</v>
          </cell>
          <cell r="B260" t="str">
            <v>D15</v>
          </cell>
          <cell r="C260" t="str">
            <v>M</v>
          </cell>
          <cell r="D260" t="str">
            <v>100</v>
          </cell>
          <cell r="E260">
            <v>242</v>
          </cell>
          <cell r="F260">
            <v>24200</v>
          </cell>
          <cell r="G260">
            <v>2131</v>
          </cell>
        </row>
        <row r="261">
          <cell r="A261" t="str">
            <v>관보온(매직테프)</v>
          </cell>
          <cell r="B261" t="str">
            <v>25T*D15</v>
          </cell>
          <cell r="C261" t="str">
            <v>M</v>
          </cell>
          <cell r="D261" t="str">
            <v>6</v>
          </cell>
          <cell r="E261">
            <v>1093</v>
          </cell>
          <cell r="F261">
            <v>6558</v>
          </cell>
          <cell r="G261">
            <v>1793</v>
          </cell>
        </row>
        <row r="262">
          <cell r="A262" t="str">
            <v>관보온(매직테프)</v>
          </cell>
          <cell r="B262" t="str">
            <v>25T*D20</v>
          </cell>
          <cell r="C262" t="str">
            <v>M</v>
          </cell>
          <cell r="D262" t="str">
            <v>60</v>
          </cell>
          <cell r="E262">
            <v>1196</v>
          </cell>
          <cell r="F262">
            <v>71760</v>
          </cell>
          <cell r="G262">
            <v>2152</v>
          </cell>
        </row>
        <row r="263">
          <cell r="A263" t="str">
            <v>관보온(매직테프)</v>
          </cell>
          <cell r="B263" t="str">
            <v>25T*D25</v>
          </cell>
          <cell r="C263" t="str">
            <v>M</v>
          </cell>
          <cell r="D263" t="str">
            <v>83</v>
          </cell>
          <cell r="E263">
            <v>1326</v>
          </cell>
          <cell r="F263">
            <v>110058</v>
          </cell>
          <cell r="G263">
            <v>2510</v>
          </cell>
        </row>
        <row r="264">
          <cell r="A264" t="str">
            <v>관보온(매직테프)</v>
          </cell>
          <cell r="B264" t="str">
            <v>25T*D40</v>
          </cell>
          <cell r="C264" t="str">
            <v>M</v>
          </cell>
          <cell r="D264" t="str">
            <v>12</v>
          </cell>
          <cell r="E264">
            <v>1620</v>
          </cell>
          <cell r="F264">
            <v>19440</v>
          </cell>
          <cell r="G264">
            <v>2869</v>
          </cell>
        </row>
        <row r="265">
          <cell r="A265" t="str">
            <v>관보온(매직테프)</v>
          </cell>
          <cell r="B265" t="str">
            <v>25T*D50</v>
          </cell>
          <cell r="C265" t="str">
            <v>M</v>
          </cell>
          <cell r="D265" t="str">
            <v>120</v>
          </cell>
          <cell r="E265">
            <v>1876</v>
          </cell>
          <cell r="F265">
            <v>225120</v>
          </cell>
          <cell r="G265">
            <v>2869</v>
          </cell>
        </row>
        <row r="266">
          <cell r="A266" t="str">
            <v>아티론보온(동관)</v>
          </cell>
          <cell r="B266" t="str">
            <v>5T*D15</v>
          </cell>
          <cell r="C266" t="str">
            <v>M</v>
          </cell>
          <cell r="D266" t="str">
            <v>7</v>
          </cell>
          <cell r="E266">
            <v>176</v>
          </cell>
          <cell r="F266">
            <v>1232</v>
          </cell>
          <cell r="G266">
            <v>430</v>
          </cell>
        </row>
        <row r="267">
          <cell r="A267" t="str">
            <v>아티론보온(동관)</v>
          </cell>
          <cell r="B267" t="str">
            <v>5T*D20</v>
          </cell>
          <cell r="C267" t="str">
            <v>M</v>
          </cell>
          <cell r="D267" t="str">
            <v>15</v>
          </cell>
          <cell r="E267">
            <v>226</v>
          </cell>
          <cell r="F267">
            <v>3390</v>
          </cell>
          <cell r="G267">
            <v>538</v>
          </cell>
        </row>
        <row r="268">
          <cell r="A268" t="str">
            <v>동엘보</v>
          </cell>
          <cell r="B268" t="str">
            <v>D15</v>
          </cell>
          <cell r="C268" t="str">
            <v>EA</v>
          </cell>
          <cell r="D268" t="str">
            <v>10</v>
          </cell>
          <cell r="E268">
            <v>108</v>
          </cell>
          <cell r="F268">
            <v>1080</v>
          </cell>
          <cell r="G268">
            <v>0</v>
          </cell>
        </row>
        <row r="269">
          <cell r="A269" t="str">
            <v>동엘보</v>
          </cell>
          <cell r="B269" t="str">
            <v>D20</v>
          </cell>
          <cell r="C269" t="str">
            <v>EA</v>
          </cell>
          <cell r="D269" t="str">
            <v>34</v>
          </cell>
          <cell r="E269">
            <v>222</v>
          </cell>
          <cell r="F269">
            <v>7548</v>
          </cell>
          <cell r="G269">
            <v>0</v>
          </cell>
        </row>
        <row r="270">
          <cell r="A270" t="str">
            <v>동엘보</v>
          </cell>
          <cell r="B270" t="str">
            <v>D25</v>
          </cell>
          <cell r="C270" t="str">
            <v>EA</v>
          </cell>
          <cell r="D270" t="str">
            <v>20</v>
          </cell>
          <cell r="E270">
            <v>384</v>
          </cell>
          <cell r="F270">
            <v>7680</v>
          </cell>
          <cell r="G270">
            <v>0</v>
          </cell>
        </row>
        <row r="271">
          <cell r="A271" t="str">
            <v>동티이</v>
          </cell>
          <cell r="B271" t="str">
            <v>D15</v>
          </cell>
          <cell r="C271" t="str">
            <v>EA</v>
          </cell>
          <cell r="D271" t="str">
            <v>2</v>
          </cell>
          <cell r="E271">
            <v>237</v>
          </cell>
          <cell r="F271">
            <v>474</v>
          </cell>
          <cell r="G271">
            <v>0</v>
          </cell>
        </row>
        <row r="272">
          <cell r="A272" t="str">
            <v>동티이</v>
          </cell>
          <cell r="B272" t="str">
            <v>D20</v>
          </cell>
          <cell r="C272" t="str">
            <v>EA</v>
          </cell>
          <cell r="D272" t="str">
            <v>1</v>
          </cell>
          <cell r="E272">
            <v>350</v>
          </cell>
          <cell r="F272">
            <v>350</v>
          </cell>
          <cell r="G272">
            <v>0</v>
          </cell>
        </row>
        <row r="273">
          <cell r="A273" t="str">
            <v>동티이</v>
          </cell>
          <cell r="B273" t="str">
            <v>D25</v>
          </cell>
          <cell r="C273" t="str">
            <v>EA</v>
          </cell>
          <cell r="D273" t="str">
            <v>10</v>
          </cell>
          <cell r="E273">
            <v>538</v>
          </cell>
          <cell r="F273">
            <v>5380</v>
          </cell>
          <cell r="G273">
            <v>0</v>
          </cell>
        </row>
        <row r="274">
          <cell r="A274" t="str">
            <v>동레듀샤</v>
          </cell>
          <cell r="B274" t="str">
            <v>D25</v>
          </cell>
          <cell r="C274" t="str">
            <v>EA</v>
          </cell>
          <cell r="D274" t="str">
            <v>1</v>
          </cell>
          <cell r="E274">
            <v>206</v>
          </cell>
          <cell r="F274">
            <v>206</v>
          </cell>
          <cell r="G274">
            <v>0</v>
          </cell>
        </row>
        <row r="275">
          <cell r="A275" t="str">
            <v>동아답타(C*M)</v>
          </cell>
          <cell r="B275" t="str">
            <v>D15</v>
          </cell>
          <cell r="C275" t="str">
            <v>EA</v>
          </cell>
          <cell r="D275" t="str">
            <v>5</v>
          </cell>
          <cell r="E275">
            <v>261</v>
          </cell>
          <cell r="F275">
            <v>1305</v>
          </cell>
          <cell r="G275">
            <v>0</v>
          </cell>
        </row>
        <row r="276">
          <cell r="A276" t="str">
            <v>동아답타(C*M)</v>
          </cell>
          <cell r="B276" t="str">
            <v>D20</v>
          </cell>
          <cell r="C276" t="str">
            <v>EA</v>
          </cell>
          <cell r="D276" t="str">
            <v>8</v>
          </cell>
          <cell r="E276">
            <v>548</v>
          </cell>
          <cell r="F276">
            <v>4384</v>
          </cell>
          <cell r="G276">
            <v>0</v>
          </cell>
        </row>
        <row r="277">
          <cell r="A277" t="str">
            <v>동아답타(C*M)</v>
          </cell>
          <cell r="B277" t="str">
            <v>D25</v>
          </cell>
          <cell r="C277" t="str">
            <v>EA</v>
          </cell>
          <cell r="D277" t="str">
            <v>2</v>
          </cell>
          <cell r="E277">
            <v>998</v>
          </cell>
          <cell r="F277">
            <v>1996</v>
          </cell>
          <cell r="G277">
            <v>0</v>
          </cell>
        </row>
        <row r="278">
          <cell r="A278" t="str">
            <v>동캡</v>
          </cell>
          <cell r="B278" t="str">
            <v>D20</v>
          </cell>
          <cell r="C278" t="str">
            <v>EA</v>
          </cell>
          <cell r="D278" t="str">
            <v>1</v>
          </cell>
          <cell r="E278">
            <v>130</v>
          </cell>
          <cell r="F278">
            <v>130</v>
          </cell>
          <cell r="G278">
            <v>0</v>
          </cell>
        </row>
        <row r="279">
          <cell r="A279" t="str">
            <v>동캡</v>
          </cell>
          <cell r="B279" t="str">
            <v>D25</v>
          </cell>
          <cell r="C279" t="str">
            <v>EA</v>
          </cell>
          <cell r="D279" t="str">
            <v>2</v>
          </cell>
          <cell r="E279">
            <v>192</v>
          </cell>
          <cell r="F279">
            <v>384</v>
          </cell>
          <cell r="G279">
            <v>0</v>
          </cell>
        </row>
        <row r="280">
          <cell r="A280" t="str">
            <v>동니플(P.T)</v>
          </cell>
          <cell r="B280" t="str">
            <v>D15</v>
          </cell>
          <cell r="C280" t="str">
            <v>EA</v>
          </cell>
          <cell r="D280" t="str">
            <v>2</v>
          </cell>
          <cell r="E280">
            <v>322</v>
          </cell>
          <cell r="F280">
            <v>644</v>
          </cell>
          <cell r="G280">
            <v>0</v>
          </cell>
        </row>
        <row r="281">
          <cell r="A281" t="str">
            <v>동유니온(C*M)</v>
          </cell>
          <cell r="B281" t="str">
            <v>D15</v>
          </cell>
          <cell r="C281" t="str">
            <v>EA</v>
          </cell>
          <cell r="D281" t="str">
            <v>3</v>
          </cell>
          <cell r="E281">
            <v>1091</v>
          </cell>
          <cell r="F281">
            <v>3273</v>
          </cell>
          <cell r="G281">
            <v>0</v>
          </cell>
        </row>
        <row r="282">
          <cell r="A282" t="str">
            <v>동유니온(C*M)</v>
          </cell>
          <cell r="B282" t="str">
            <v>D25</v>
          </cell>
          <cell r="C282" t="str">
            <v>EA</v>
          </cell>
          <cell r="D282" t="str">
            <v>2</v>
          </cell>
          <cell r="E282">
            <v>3047</v>
          </cell>
          <cell r="F282">
            <v>6094</v>
          </cell>
          <cell r="G282">
            <v>0</v>
          </cell>
        </row>
        <row r="283">
          <cell r="A283" t="str">
            <v>동소켓</v>
          </cell>
          <cell r="B283" t="str">
            <v>D20</v>
          </cell>
          <cell r="C283" t="str">
            <v>EA</v>
          </cell>
          <cell r="D283" t="str">
            <v>3</v>
          </cell>
          <cell r="E283">
            <v>108</v>
          </cell>
          <cell r="F283">
            <v>324</v>
          </cell>
          <cell r="G283">
            <v>0</v>
          </cell>
        </row>
        <row r="284">
          <cell r="A284" t="str">
            <v>동소켓</v>
          </cell>
          <cell r="B284" t="str">
            <v>D25</v>
          </cell>
          <cell r="C284" t="str">
            <v>EA</v>
          </cell>
          <cell r="D284" t="str">
            <v>6</v>
          </cell>
          <cell r="E284">
            <v>162</v>
          </cell>
          <cell r="F284">
            <v>972</v>
          </cell>
          <cell r="G284">
            <v>0</v>
          </cell>
        </row>
        <row r="285">
          <cell r="A285" t="str">
            <v>PVC 90'곡관(DTS)</v>
          </cell>
          <cell r="B285" t="str">
            <v>D50</v>
          </cell>
          <cell r="C285" t="str">
            <v>EA</v>
          </cell>
          <cell r="D285" t="str">
            <v>10</v>
          </cell>
          <cell r="E285">
            <v>257</v>
          </cell>
          <cell r="F285">
            <v>2570</v>
          </cell>
          <cell r="G285">
            <v>0</v>
          </cell>
        </row>
        <row r="286">
          <cell r="A286" t="str">
            <v>PVC SOCKET(DTS)</v>
          </cell>
          <cell r="B286" t="str">
            <v>D50</v>
          </cell>
          <cell r="C286" t="str">
            <v>EA</v>
          </cell>
          <cell r="D286" t="str">
            <v>30</v>
          </cell>
          <cell r="E286">
            <v>221</v>
          </cell>
          <cell r="F286">
            <v>6630</v>
          </cell>
          <cell r="G286">
            <v>0</v>
          </cell>
        </row>
        <row r="287">
          <cell r="A287" t="str">
            <v>PVC YT관(DTS)</v>
          </cell>
          <cell r="B287" t="str">
            <v>D50*35</v>
          </cell>
          <cell r="C287" t="str">
            <v>EA</v>
          </cell>
          <cell r="D287" t="str">
            <v>10</v>
          </cell>
          <cell r="E287">
            <v>544</v>
          </cell>
          <cell r="F287">
            <v>5440</v>
          </cell>
          <cell r="G287">
            <v>0</v>
          </cell>
        </row>
        <row r="288">
          <cell r="A288" t="str">
            <v>황동볼밸브(10KG)</v>
          </cell>
          <cell r="B288" t="str">
            <v>D15</v>
          </cell>
          <cell r="C288" t="str">
            <v>EA</v>
          </cell>
          <cell r="D288" t="str">
            <v>4</v>
          </cell>
          <cell r="E288">
            <v>1276</v>
          </cell>
          <cell r="F288">
            <v>5104</v>
          </cell>
          <cell r="G288">
            <v>2545</v>
          </cell>
        </row>
        <row r="289">
          <cell r="A289" t="str">
            <v>황동볼밸브(10KG)</v>
          </cell>
          <cell r="B289" t="str">
            <v>D25</v>
          </cell>
          <cell r="C289" t="str">
            <v>EA</v>
          </cell>
          <cell r="D289" t="str">
            <v>2</v>
          </cell>
          <cell r="E289">
            <v>2930</v>
          </cell>
          <cell r="F289">
            <v>5860</v>
          </cell>
          <cell r="G289">
            <v>2545</v>
          </cell>
        </row>
        <row r="290">
          <cell r="A290" t="str">
            <v>주철스트레이너(10KG 신우)</v>
          </cell>
          <cell r="B290" t="str">
            <v>D15</v>
          </cell>
          <cell r="C290" t="str">
            <v>EA</v>
          </cell>
          <cell r="D290" t="str">
            <v>2</v>
          </cell>
          <cell r="E290">
            <v>3455</v>
          </cell>
          <cell r="F290">
            <v>6910</v>
          </cell>
          <cell r="G290">
            <v>2545</v>
          </cell>
        </row>
        <row r="291">
          <cell r="A291" t="str">
            <v>자동공기변(온수,오일용)</v>
          </cell>
          <cell r="B291" t="str">
            <v>D15  AE30CV</v>
          </cell>
          <cell r="C291" t="str">
            <v>EA</v>
          </cell>
          <cell r="D291" t="str">
            <v>2</v>
          </cell>
          <cell r="E291">
            <v>75863</v>
          </cell>
          <cell r="F291">
            <v>151726</v>
          </cell>
          <cell r="G291">
            <v>2545</v>
          </cell>
        </row>
        <row r="292">
          <cell r="A292" t="str">
            <v>판넬밸브</v>
          </cell>
          <cell r="B292" t="str">
            <v>D15</v>
          </cell>
          <cell r="C292" t="str">
            <v>EA</v>
          </cell>
          <cell r="D292" t="str">
            <v>1</v>
          </cell>
          <cell r="E292">
            <v>8379</v>
          </cell>
          <cell r="F292">
            <v>8379</v>
          </cell>
          <cell r="G292">
            <v>2545</v>
          </cell>
        </row>
        <row r="293">
          <cell r="A293" t="str">
            <v>판넬박스</v>
          </cell>
          <cell r="C293" t="str">
            <v>BOX</v>
          </cell>
          <cell r="D293" t="str">
            <v>1</v>
          </cell>
          <cell r="E293">
            <v>5250</v>
          </cell>
          <cell r="F293">
            <v>5250</v>
          </cell>
          <cell r="G293">
            <v>2545</v>
          </cell>
        </row>
        <row r="294">
          <cell r="A294" t="str">
            <v>절연행가</v>
          </cell>
          <cell r="B294" t="str">
            <v>D15</v>
          </cell>
          <cell r="C294" t="str">
            <v>개소</v>
          </cell>
          <cell r="D294" t="str">
            <v>3</v>
          </cell>
          <cell r="E294">
            <v>738</v>
          </cell>
          <cell r="F294">
            <v>2214</v>
          </cell>
          <cell r="G294">
            <v>0</v>
          </cell>
        </row>
        <row r="295">
          <cell r="A295" t="str">
            <v>절연행가</v>
          </cell>
          <cell r="B295" t="str">
            <v>D20</v>
          </cell>
          <cell r="C295" t="str">
            <v>개소</v>
          </cell>
          <cell r="D295" t="str">
            <v>19</v>
          </cell>
          <cell r="E295">
            <v>760</v>
          </cell>
          <cell r="F295">
            <v>14440</v>
          </cell>
          <cell r="G295">
            <v>0</v>
          </cell>
        </row>
        <row r="296">
          <cell r="A296" t="str">
            <v>절연행가</v>
          </cell>
          <cell r="B296" t="str">
            <v>D25</v>
          </cell>
          <cell r="C296" t="str">
            <v>개소</v>
          </cell>
          <cell r="D296" t="str">
            <v>28</v>
          </cell>
          <cell r="E296">
            <v>797</v>
          </cell>
          <cell r="F296">
            <v>22316</v>
          </cell>
          <cell r="G296">
            <v>0</v>
          </cell>
        </row>
        <row r="297">
          <cell r="A297" t="str">
            <v>일반행가</v>
          </cell>
          <cell r="B297" t="str">
            <v>D50</v>
          </cell>
          <cell r="C297" t="str">
            <v>개소</v>
          </cell>
          <cell r="D297" t="str">
            <v>56</v>
          </cell>
          <cell r="E297">
            <v>841</v>
          </cell>
          <cell r="F297">
            <v>47096</v>
          </cell>
          <cell r="G297">
            <v>0</v>
          </cell>
        </row>
        <row r="298">
          <cell r="A298" t="str">
            <v>동관용접(BRAZING)</v>
          </cell>
          <cell r="B298" t="str">
            <v>D15</v>
          </cell>
          <cell r="C298" t="str">
            <v>EA</v>
          </cell>
          <cell r="D298">
            <v>34</v>
          </cell>
          <cell r="E298">
            <v>90</v>
          </cell>
          <cell r="F298">
            <v>3060</v>
          </cell>
          <cell r="G298">
            <v>0</v>
          </cell>
        </row>
        <row r="299">
          <cell r="A299" t="str">
            <v>동관용접(BRAZING)</v>
          </cell>
          <cell r="B299" t="str">
            <v>D20</v>
          </cell>
          <cell r="C299" t="str">
            <v>EA</v>
          </cell>
          <cell r="D299">
            <v>86</v>
          </cell>
          <cell r="E299">
            <v>188</v>
          </cell>
          <cell r="F299">
            <v>16168</v>
          </cell>
          <cell r="G299">
            <v>0</v>
          </cell>
        </row>
        <row r="300">
          <cell r="A300" t="str">
            <v>동관용접(BRAZING)</v>
          </cell>
          <cell r="B300" t="str">
            <v>D25</v>
          </cell>
          <cell r="C300" t="str">
            <v>EA</v>
          </cell>
          <cell r="D300">
            <v>88</v>
          </cell>
          <cell r="E300">
            <v>243</v>
          </cell>
          <cell r="F300">
            <v>21384</v>
          </cell>
          <cell r="G300">
            <v>0</v>
          </cell>
        </row>
        <row r="301">
          <cell r="A301" t="str">
            <v>일반U-BOLT/NUT</v>
          </cell>
          <cell r="B301" t="str">
            <v>D50</v>
          </cell>
          <cell r="C301" t="str">
            <v>EA</v>
          </cell>
          <cell r="D301" t="str">
            <v>4</v>
          </cell>
          <cell r="E301">
            <v>130</v>
          </cell>
          <cell r="F301">
            <v>520</v>
          </cell>
          <cell r="G301">
            <v>0</v>
          </cell>
        </row>
        <row r="302">
          <cell r="A302" t="str">
            <v>파이프스리브</v>
          </cell>
          <cell r="B302" t="str">
            <v>D40</v>
          </cell>
          <cell r="C302" t="str">
            <v>개소</v>
          </cell>
          <cell r="D302" t="str">
            <v>14</v>
          </cell>
          <cell r="E302">
            <v>1581</v>
          </cell>
          <cell r="F302">
            <v>22134</v>
          </cell>
          <cell r="G302">
            <v>0</v>
          </cell>
        </row>
        <row r="303">
          <cell r="A303" t="str">
            <v>코아작업</v>
          </cell>
          <cell r="B303" t="str">
            <v>D50*150</v>
          </cell>
          <cell r="C303" t="str">
            <v>개소</v>
          </cell>
          <cell r="D303" t="str">
            <v>24</v>
          </cell>
          <cell r="E303">
            <v>8400</v>
          </cell>
          <cell r="F303">
            <v>201600</v>
          </cell>
          <cell r="G303">
            <v>0</v>
          </cell>
        </row>
        <row r="304">
          <cell r="A304" t="str">
            <v>코아작업</v>
          </cell>
          <cell r="B304" t="str">
            <v>D80*150</v>
          </cell>
          <cell r="C304" t="str">
            <v>개소</v>
          </cell>
          <cell r="D304" t="str">
            <v>7</v>
          </cell>
          <cell r="E304">
            <v>10500</v>
          </cell>
          <cell r="F304">
            <v>73500</v>
          </cell>
          <cell r="G304">
            <v>0</v>
          </cell>
        </row>
        <row r="305">
          <cell r="A305" t="str">
            <v>방열기앵글밸브(10KG)</v>
          </cell>
          <cell r="B305" t="str">
            <v>D20</v>
          </cell>
          <cell r="C305" t="str">
            <v>EA</v>
          </cell>
          <cell r="D305" t="str">
            <v>4</v>
          </cell>
          <cell r="E305">
            <v>4855</v>
          </cell>
          <cell r="F305">
            <v>19420</v>
          </cell>
          <cell r="G305">
            <v>0</v>
          </cell>
        </row>
        <row r="306">
          <cell r="A306" t="str">
            <v>유니온밴드</v>
          </cell>
          <cell r="B306" t="str">
            <v>D25</v>
          </cell>
          <cell r="C306" t="str">
            <v>EA</v>
          </cell>
          <cell r="D306" t="str">
            <v>4</v>
          </cell>
          <cell r="E306">
            <v>4484</v>
          </cell>
          <cell r="F306">
            <v>17936</v>
          </cell>
          <cell r="G306">
            <v>0</v>
          </cell>
        </row>
        <row r="307">
          <cell r="A307" t="str">
            <v>방열기AR-600(동관삽입형)</v>
          </cell>
          <cell r="B307" t="str">
            <v>20S</v>
          </cell>
          <cell r="C307" t="str">
            <v>조</v>
          </cell>
          <cell r="D307" t="str">
            <v>4</v>
          </cell>
          <cell r="E307">
            <v>183750</v>
          </cell>
          <cell r="F307">
            <v>735000</v>
          </cell>
          <cell r="G307">
            <v>32479</v>
          </cell>
        </row>
        <row r="308">
          <cell r="A308" t="str">
            <v>전기방열기</v>
          </cell>
          <cell r="B308" t="str">
            <v>2KW</v>
          </cell>
          <cell r="C308" t="str">
            <v>조</v>
          </cell>
          <cell r="D308" t="str">
            <v>2</v>
          </cell>
          <cell r="E308">
            <v>210000</v>
          </cell>
          <cell r="F308">
            <v>420000</v>
          </cell>
          <cell r="G308">
            <v>32479</v>
          </cell>
        </row>
        <row r="309">
          <cell r="A309" t="str">
            <v>잡재료비</v>
          </cell>
          <cell r="C309" t="str">
            <v>식</v>
          </cell>
          <cell r="D309" t="str">
            <v>1</v>
          </cell>
          <cell r="F309">
            <v>60216</v>
          </cell>
        </row>
        <row r="310">
          <cell r="A310" t="str">
            <v>고소할증</v>
          </cell>
          <cell r="B310" t="str">
            <v>노무비의20 %</v>
          </cell>
          <cell r="C310" t="str">
            <v>식</v>
          </cell>
          <cell r="D310" t="str">
            <v>1</v>
          </cell>
        </row>
        <row r="311">
          <cell r="A311" t="str">
            <v>공구손료</v>
          </cell>
          <cell r="B311" t="str">
            <v>노무비의 3 %</v>
          </cell>
          <cell r="C311" t="str">
            <v>식</v>
          </cell>
          <cell r="D311" t="str">
            <v>1</v>
          </cell>
          <cell r="F311">
            <v>0</v>
          </cell>
        </row>
        <row r="312">
          <cell r="A312" t="str">
            <v>소계</v>
          </cell>
          <cell r="F312">
            <v>3026000</v>
          </cell>
        </row>
        <row r="316">
          <cell r="A316" t="str">
            <v>4.용수배관공사</v>
          </cell>
        </row>
        <row r="317">
          <cell r="A317" t="str">
            <v>4-1.옥외매립배관</v>
          </cell>
        </row>
        <row r="318">
          <cell r="A318" t="str">
            <v>SUS PIPE(KSD3576)</v>
          </cell>
          <cell r="B318" t="str">
            <v>D40(2.8T)</v>
          </cell>
          <cell r="C318" t="str">
            <v>M</v>
          </cell>
          <cell r="D318" t="str">
            <v>61</v>
          </cell>
          <cell r="E318">
            <v>8486</v>
          </cell>
          <cell r="F318">
            <v>517646</v>
          </cell>
          <cell r="G318">
            <v>10874</v>
          </cell>
        </row>
        <row r="319">
          <cell r="A319" t="str">
            <v>SUS PIPE(KSD3576)</v>
          </cell>
          <cell r="B319" t="str">
            <v>D80(3.0T)</v>
          </cell>
          <cell r="C319" t="str">
            <v>M</v>
          </cell>
          <cell r="D319" t="str">
            <v>45</v>
          </cell>
          <cell r="E319">
            <v>15551</v>
          </cell>
          <cell r="F319">
            <v>699795</v>
          </cell>
          <cell r="G319">
            <v>20363</v>
          </cell>
        </row>
        <row r="320">
          <cell r="A320" t="str">
            <v>관마감(P.P.A)</v>
          </cell>
          <cell r="B320" t="str">
            <v>D40</v>
          </cell>
          <cell r="C320" t="str">
            <v>M</v>
          </cell>
          <cell r="D320">
            <v>58</v>
          </cell>
          <cell r="E320">
            <v>1035</v>
          </cell>
          <cell r="F320">
            <v>60030</v>
          </cell>
          <cell r="G320">
            <v>8606</v>
          </cell>
        </row>
        <row r="321">
          <cell r="A321" t="str">
            <v>관마감(P.P.A)</v>
          </cell>
          <cell r="B321" t="str">
            <v>D80</v>
          </cell>
          <cell r="C321" t="str">
            <v>M</v>
          </cell>
          <cell r="D321">
            <v>42</v>
          </cell>
          <cell r="E321">
            <v>1648</v>
          </cell>
          <cell r="F321">
            <v>69216</v>
          </cell>
          <cell r="G321">
            <v>8606</v>
          </cell>
        </row>
        <row r="322">
          <cell r="A322" t="str">
            <v>SUS엘보(용접)10S</v>
          </cell>
          <cell r="B322" t="str">
            <v>D40</v>
          </cell>
          <cell r="C322" t="str">
            <v>EA</v>
          </cell>
          <cell r="D322" t="str">
            <v>13</v>
          </cell>
          <cell r="E322">
            <v>2426</v>
          </cell>
          <cell r="F322">
            <v>31538</v>
          </cell>
          <cell r="G322">
            <v>0</v>
          </cell>
        </row>
        <row r="323">
          <cell r="A323" t="str">
            <v>SUS엘보(용접)10S</v>
          </cell>
          <cell r="B323" t="str">
            <v>D80</v>
          </cell>
          <cell r="C323" t="str">
            <v>EA</v>
          </cell>
          <cell r="D323" t="str">
            <v>5</v>
          </cell>
          <cell r="E323">
            <v>7791</v>
          </cell>
          <cell r="F323">
            <v>38955</v>
          </cell>
          <cell r="G323">
            <v>0</v>
          </cell>
        </row>
        <row r="324">
          <cell r="A324" t="str">
            <v>SUS티이(용접)10S</v>
          </cell>
          <cell r="B324" t="str">
            <v>D40</v>
          </cell>
          <cell r="C324" t="str">
            <v>EA</v>
          </cell>
          <cell r="D324" t="str">
            <v>1</v>
          </cell>
          <cell r="E324">
            <v>4851</v>
          </cell>
          <cell r="F324">
            <v>4851</v>
          </cell>
          <cell r="G324">
            <v>0</v>
          </cell>
        </row>
        <row r="325">
          <cell r="A325" t="str">
            <v>SUS유니온</v>
          </cell>
          <cell r="B325" t="str">
            <v>D40</v>
          </cell>
          <cell r="C325" t="str">
            <v>EA</v>
          </cell>
          <cell r="D325" t="str">
            <v>1</v>
          </cell>
          <cell r="E325">
            <v>5985</v>
          </cell>
          <cell r="F325">
            <v>5985</v>
          </cell>
          <cell r="G325">
            <v>0</v>
          </cell>
        </row>
        <row r="326">
          <cell r="A326" t="str">
            <v>황동볼밸브(10KG)</v>
          </cell>
          <cell r="B326" t="str">
            <v>D40</v>
          </cell>
          <cell r="C326" t="str">
            <v>EA</v>
          </cell>
          <cell r="D326" t="str">
            <v>1</v>
          </cell>
          <cell r="E326">
            <v>5906</v>
          </cell>
          <cell r="F326">
            <v>5906</v>
          </cell>
          <cell r="G326">
            <v>2545</v>
          </cell>
        </row>
        <row r="327">
          <cell r="A327" t="str">
            <v>스텐레스강관용접</v>
          </cell>
          <cell r="B327" t="str">
            <v>D40</v>
          </cell>
          <cell r="C327" t="str">
            <v>개소</v>
          </cell>
          <cell r="D327">
            <v>30</v>
          </cell>
          <cell r="E327">
            <v>1088</v>
          </cell>
          <cell r="F327">
            <v>32640</v>
          </cell>
          <cell r="G327">
            <v>0</v>
          </cell>
        </row>
        <row r="328">
          <cell r="A328" t="str">
            <v>스텐레스강관용접</v>
          </cell>
          <cell r="B328" t="str">
            <v>D80</v>
          </cell>
          <cell r="C328" t="str">
            <v>개소</v>
          </cell>
          <cell r="D328">
            <v>10</v>
          </cell>
          <cell r="E328">
            <v>3326</v>
          </cell>
          <cell r="F328">
            <v>33260</v>
          </cell>
          <cell r="G328">
            <v>0</v>
          </cell>
        </row>
        <row r="329">
          <cell r="A329" t="str">
            <v>파이프스리브</v>
          </cell>
          <cell r="B329" t="str">
            <v>D80</v>
          </cell>
          <cell r="C329" t="str">
            <v>개소</v>
          </cell>
          <cell r="D329" t="str">
            <v>1</v>
          </cell>
          <cell r="E329">
            <v>5467</v>
          </cell>
          <cell r="F329">
            <v>5467</v>
          </cell>
          <cell r="G329">
            <v>0</v>
          </cell>
        </row>
        <row r="330">
          <cell r="A330" t="str">
            <v>콜탈도장</v>
          </cell>
          <cell r="B330" t="str">
            <v>2회칠</v>
          </cell>
          <cell r="C330" t="str">
            <v>M2</v>
          </cell>
          <cell r="D330">
            <v>20</v>
          </cell>
          <cell r="E330">
            <v>2909</v>
          </cell>
          <cell r="F330">
            <v>58180</v>
          </cell>
          <cell r="G330">
            <v>3178</v>
          </cell>
        </row>
        <row r="331">
          <cell r="A331" t="str">
            <v>터파고되메우기</v>
          </cell>
          <cell r="B331" t="str">
            <v>인력식</v>
          </cell>
          <cell r="C331" t="str">
            <v>M3</v>
          </cell>
          <cell r="D331" t="str">
            <v>42</v>
          </cell>
          <cell r="E331">
            <v>6825</v>
          </cell>
          <cell r="F331">
            <v>286650</v>
          </cell>
          <cell r="G331">
            <v>0</v>
          </cell>
        </row>
        <row r="332">
          <cell r="A332" t="str">
            <v>모래부설</v>
          </cell>
          <cell r="C332" t="str">
            <v>M3</v>
          </cell>
          <cell r="D332" t="str">
            <v>18</v>
          </cell>
          <cell r="E332">
            <v>21327</v>
          </cell>
          <cell r="F332">
            <v>383886</v>
          </cell>
          <cell r="G332">
            <v>11785</v>
          </cell>
        </row>
        <row r="333">
          <cell r="A333" t="str">
            <v>잡재료비</v>
          </cell>
          <cell r="C333" t="str">
            <v>식</v>
          </cell>
          <cell r="D333" t="str">
            <v>1</v>
          </cell>
          <cell r="F333">
            <v>43995</v>
          </cell>
        </row>
        <row r="334">
          <cell r="A334" t="str">
            <v>공구손료</v>
          </cell>
          <cell r="B334" t="str">
            <v>노무비의 3 %</v>
          </cell>
          <cell r="C334" t="str">
            <v>식</v>
          </cell>
          <cell r="D334" t="str">
            <v>1</v>
          </cell>
          <cell r="F334">
            <v>0</v>
          </cell>
        </row>
        <row r="335">
          <cell r="A335" t="str">
            <v>소계</v>
          </cell>
          <cell r="F335">
            <v>2278000</v>
          </cell>
        </row>
        <row r="347">
          <cell r="A347" t="str">
            <v>4-2.공장동배관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30</v>
          </cell>
          <cell r="E348">
            <v>8907</v>
          </cell>
          <cell r="F348">
            <v>267210</v>
          </cell>
          <cell r="G348">
            <v>4628</v>
          </cell>
        </row>
        <row r="349">
          <cell r="A349" t="str">
            <v>동관L-TYPE(KSD5301)</v>
          </cell>
          <cell r="B349" t="str">
            <v>D80</v>
          </cell>
          <cell r="C349" t="str">
            <v>M</v>
          </cell>
          <cell r="D349" t="str">
            <v>165</v>
          </cell>
          <cell r="E349">
            <v>16926</v>
          </cell>
          <cell r="F349">
            <v>2792790</v>
          </cell>
          <cell r="G349">
            <v>6882</v>
          </cell>
        </row>
        <row r="350">
          <cell r="A350" t="str">
            <v>SUS PIPE(KSD3576)</v>
          </cell>
          <cell r="B350" t="str">
            <v>D80(3.0T)</v>
          </cell>
          <cell r="C350" t="str">
            <v>M</v>
          </cell>
          <cell r="D350" t="str">
            <v>6</v>
          </cell>
          <cell r="E350">
            <v>15551</v>
          </cell>
          <cell r="F350">
            <v>93306</v>
          </cell>
          <cell r="G350">
            <v>20363</v>
          </cell>
        </row>
        <row r="351">
          <cell r="A351" t="str">
            <v>관마감(매직테프)</v>
          </cell>
          <cell r="B351" t="str">
            <v>D50</v>
          </cell>
          <cell r="C351" t="str">
            <v>M</v>
          </cell>
          <cell r="D351" t="str">
            <v>27</v>
          </cell>
          <cell r="E351">
            <v>649</v>
          </cell>
          <cell r="F351">
            <v>17523</v>
          </cell>
          <cell r="G351">
            <v>2869</v>
          </cell>
        </row>
        <row r="352">
          <cell r="A352" t="str">
            <v>관마감(매직테프)</v>
          </cell>
          <cell r="B352" t="str">
            <v>D80</v>
          </cell>
          <cell r="C352" t="str">
            <v>M</v>
          </cell>
          <cell r="D352" t="str">
            <v>153</v>
          </cell>
          <cell r="E352">
            <v>1058</v>
          </cell>
          <cell r="F352">
            <v>161874</v>
          </cell>
          <cell r="G352">
            <v>5021</v>
          </cell>
        </row>
        <row r="353">
          <cell r="A353" t="str">
            <v>관보온(함석마감)</v>
          </cell>
          <cell r="B353" t="str">
            <v>40T*D80</v>
          </cell>
          <cell r="C353" t="str">
            <v>M</v>
          </cell>
          <cell r="D353" t="str">
            <v>2</v>
          </cell>
          <cell r="E353">
            <v>5903</v>
          </cell>
          <cell r="F353">
            <v>11806</v>
          </cell>
          <cell r="G353">
            <v>9653</v>
          </cell>
        </row>
        <row r="354">
          <cell r="A354" t="str">
            <v>동엘보</v>
          </cell>
          <cell r="B354" t="str">
            <v>D50</v>
          </cell>
          <cell r="C354" t="str">
            <v>EA</v>
          </cell>
          <cell r="D354" t="str">
            <v>3</v>
          </cell>
          <cell r="E354">
            <v>1999</v>
          </cell>
          <cell r="F354">
            <v>5997</v>
          </cell>
          <cell r="G354">
            <v>0</v>
          </cell>
        </row>
        <row r="355">
          <cell r="A355" t="str">
            <v>동엘보</v>
          </cell>
          <cell r="B355" t="str">
            <v>D80</v>
          </cell>
          <cell r="C355" t="str">
            <v>EA</v>
          </cell>
          <cell r="D355" t="str">
            <v>10</v>
          </cell>
          <cell r="E355">
            <v>5739</v>
          </cell>
          <cell r="F355">
            <v>57390</v>
          </cell>
          <cell r="G355">
            <v>0</v>
          </cell>
        </row>
        <row r="356">
          <cell r="A356" t="str">
            <v>동티이</v>
          </cell>
          <cell r="B356" t="str">
            <v>D80</v>
          </cell>
          <cell r="C356" t="str">
            <v>EA</v>
          </cell>
          <cell r="D356" t="str">
            <v>1</v>
          </cell>
          <cell r="E356">
            <v>7775</v>
          </cell>
          <cell r="F356">
            <v>7775</v>
          </cell>
          <cell r="G356">
            <v>0</v>
          </cell>
        </row>
        <row r="357">
          <cell r="A357" t="str">
            <v>동레듀샤</v>
          </cell>
          <cell r="B357" t="str">
            <v>D80</v>
          </cell>
          <cell r="C357" t="str">
            <v>EA</v>
          </cell>
          <cell r="D357">
            <v>1</v>
          </cell>
        </row>
        <row r="358">
          <cell r="A358" t="str">
            <v>동소켓</v>
          </cell>
          <cell r="B358" t="str">
            <v>D50</v>
          </cell>
          <cell r="C358" t="str">
            <v>EA</v>
          </cell>
          <cell r="D358" t="str">
            <v>2</v>
          </cell>
          <cell r="E358">
            <v>529</v>
          </cell>
          <cell r="F358">
            <v>1058</v>
          </cell>
          <cell r="G358">
            <v>0</v>
          </cell>
        </row>
        <row r="359">
          <cell r="A359" t="str">
            <v>동소켓</v>
          </cell>
          <cell r="B359" t="str">
            <v>D80</v>
          </cell>
          <cell r="C359" t="str">
            <v>EA</v>
          </cell>
          <cell r="D359" t="str">
            <v>22</v>
          </cell>
          <cell r="E359">
            <v>2232</v>
          </cell>
          <cell r="F359">
            <v>49104</v>
          </cell>
          <cell r="G359">
            <v>0</v>
          </cell>
        </row>
        <row r="360">
          <cell r="A360" t="str">
            <v>수감압변장치(동)</v>
          </cell>
          <cell r="B360" t="str">
            <v>50*50*50</v>
          </cell>
          <cell r="C360" t="str">
            <v>조</v>
          </cell>
          <cell r="D360">
            <v>1</v>
          </cell>
        </row>
        <row r="361">
          <cell r="A361" t="str">
            <v>SUS엘보(용접)10S</v>
          </cell>
          <cell r="B361" t="str">
            <v>D80</v>
          </cell>
          <cell r="C361" t="str">
            <v>EA</v>
          </cell>
          <cell r="D361" t="str">
            <v>3</v>
          </cell>
          <cell r="E361">
            <v>7791</v>
          </cell>
          <cell r="F361">
            <v>23373</v>
          </cell>
          <cell r="G361">
            <v>0</v>
          </cell>
        </row>
        <row r="362">
          <cell r="A362" t="str">
            <v>황동볼밸브(10KG.풀보어)</v>
          </cell>
          <cell r="B362" t="str">
            <v>D50</v>
          </cell>
          <cell r="C362" t="str">
            <v>EA</v>
          </cell>
          <cell r="D362">
            <v>2</v>
          </cell>
        </row>
        <row r="363">
          <cell r="A363" t="str">
            <v>황동볼밸브(10KG.풀보어)</v>
          </cell>
          <cell r="B363" t="str">
            <v>D15</v>
          </cell>
          <cell r="C363" t="str">
            <v>EA</v>
          </cell>
          <cell r="D363">
            <v>2</v>
          </cell>
        </row>
        <row r="364">
          <cell r="A364" t="str">
            <v>버터프라이밸브(키스톤레바10K)</v>
          </cell>
          <cell r="B364" t="str">
            <v>D50</v>
          </cell>
          <cell r="C364" t="str">
            <v>EA</v>
          </cell>
          <cell r="D364" t="str">
            <v>1</v>
          </cell>
          <cell r="E364">
            <v>40793</v>
          </cell>
          <cell r="F364">
            <v>40793</v>
          </cell>
          <cell r="G364">
            <v>2545</v>
          </cell>
        </row>
        <row r="365">
          <cell r="A365" t="str">
            <v>버터프라이밸브(키스톤레바10K)</v>
          </cell>
          <cell r="B365" t="str">
            <v>D80</v>
          </cell>
          <cell r="C365" t="str">
            <v>EA</v>
          </cell>
          <cell r="D365" t="str">
            <v>2</v>
          </cell>
          <cell r="E365">
            <v>47460</v>
          </cell>
          <cell r="F365">
            <v>94920</v>
          </cell>
          <cell r="G365">
            <v>9089</v>
          </cell>
        </row>
        <row r="366">
          <cell r="A366" t="str">
            <v>동절연합후렌지(10KG)</v>
          </cell>
          <cell r="B366" t="str">
            <v>D50</v>
          </cell>
          <cell r="C366" t="str">
            <v>개소</v>
          </cell>
          <cell r="D366" t="str">
            <v>2</v>
          </cell>
          <cell r="E366">
            <v>7249</v>
          </cell>
          <cell r="F366">
            <v>14498</v>
          </cell>
          <cell r="G366">
            <v>3844</v>
          </cell>
        </row>
        <row r="367">
          <cell r="A367" t="str">
            <v>동절연합후렌지(10KG)</v>
          </cell>
          <cell r="B367" t="str">
            <v>D80</v>
          </cell>
          <cell r="C367" t="str">
            <v>개소</v>
          </cell>
          <cell r="D367" t="str">
            <v>3</v>
          </cell>
          <cell r="E367">
            <v>12474</v>
          </cell>
          <cell r="F367">
            <v>37422</v>
          </cell>
          <cell r="G367">
            <v>5726</v>
          </cell>
        </row>
        <row r="368">
          <cell r="A368" t="str">
            <v>스테인리스합후렌지(10KG)</v>
          </cell>
          <cell r="B368" t="str">
            <v>D80</v>
          </cell>
          <cell r="C368" t="str">
            <v>개소</v>
          </cell>
          <cell r="D368" t="str">
            <v>1</v>
          </cell>
          <cell r="E368">
            <v>18349</v>
          </cell>
          <cell r="F368">
            <v>18349</v>
          </cell>
          <cell r="G368">
            <v>0</v>
          </cell>
        </row>
        <row r="369">
          <cell r="A369" t="str">
            <v>동관용접(BRAZING)</v>
          </cell>
          <cell r="B369" t="str">
            <v>D50</v>
          </cell>
          <cell r="C369" t="str">
            <v>개소</v>
          </cell>
          <cell r="D369">
            <v>10</v>
          </cell>
          <cell r="E369">
            <v>656</v>
          </cell>
          <cell r="F369">
            <v>6560</v>
          </cell>
          <cell r="G369">
            <v>0</v>
          </cell>
        </row>
        <row r="370">
          <cell r="A370" t="str">
            <v>동관용접(BRAZING)</v>
          </cell>
          <cell r="B370" t="str">
            <v>D80</v>
          </cell>
          <cell r="C370" t="str">
            <v>개소</v>
          </cell>
          <cell r="D370">
            <v>67</v>
          </cell>
          <cell r="E370">
            <v>1190</v>
          </cell>
          <cell r="F370">
            <v>79730</v>
          </cell>
          <cell r="G370">
            <v>0</v>
          </cell>
        </row>
        <row r="371">
          <cell r="A371" t="str">
            <v>스텐레스강관용접</v>
          </cell>
          <cell r="B371" t="str">
            <v>D80</v>
          </cell>
          <cell r="C371" t="str">
            <v>EA</v>
          </cell>
          <cell r="D371">
            <v>6</v>
          </cell>
          <cell r="E371">
            <v>3326</v>
          </cell>
          <cell r="F371">
            <v>19956</v>
          </cell>
          <cell r="G371">
            <v>0</v>
          </cell>
        </row>
        <row r="372">
          <cell r="A372" t="str">
            <v>절연행가</v>
          </cell>
          <cell r="B372" t="str">
            <v>D50</v>
          </cell>
          <cell r="C372" t="str">
            <v>개소</v>
          </cell>
          <cell r="D372" t="str">
            <v>2</v>
          </cell>
          <cell r="E372">
            <v>1020</v>
          </cell>
          <cell r="F372">
            <v>2040</v>
          </cell>
          <cell r="G372">
            <v>0</v>
          </cell>
        </row>
        <row r="373">
          <cell r="A373" t="str">
            <v>절연행가</v>
          </cell>
          <cell r="B373" t="str">
            <v>D80</v>
          </cell>
          <cell r="C373" t="str">
            <v>개소</v>
          </cell>
          <cell r="D373" t="str">
            <v>10</v>
          </cell>
          <cell r="E373">
            <v>1532</v>
          </cell>
          <cell r="F373">
            <v>15320</v>
          </cell>
          <cell r="G373">
            <v>0</v>
          </cell>
        </row>
        <row r="374">
          <cell r="A374" t="str">
            <v>절연U-BOLT/NUT</v>
          </cell>
          <cell r="B374" t="str">
            <v>D50</v>
          </cell>
          <cell r="C374" t="str">
            <v>EA</v>
          </cell>
          <cell r="D374" t="str">
            <v>3</v>
          </cell>
          <cell r="E374">
            <v>418</v>
          </cell>
          <cell r="F374">
            <v>1254</v>
          </cell>
          <cell r="G374">
            <v>0</v>
          </cell>
        </row>
        <row r="375">
          <cell r="A375" t="str">
            <v>절연U-BOLT/NUT</v>
          </cell>
          <cell r="B375" t="str">
            <v>D80</v>
          </cell>
          <cell r="C375" t="str">
            <v>EA</v>
          </cell>
          <cell r="D375" t="str">
            <v>27</v>
          </cell>
          <cell r="E375">
            <v>570</v>
          </cell>
          <cell r="F375">
            <v>15390</v>
          </cell>
          <cell r="G375">
            <v>0</v>
          </cell>
        </row>
        <row r="376">
          <cell r="A376" t="str">
            <v>콜탈도장</v>
          </cell>
          <cell r="B376" t="str">
            <v>2회칠</v>
          </cell>
          <cell r="C376" t="str">
            <v>M2</v>
          </cell>
          <cell r="D376">
            <v>48</v>
          </cell>
          <cell r="E376">
            <v>2909</v>
          </cell>
          <cell r="F376">
            <v>139632</v>
          </cell>
          <cell r="G376">
            <v>3178</v>
          </cell>
        </row>
        <row r="377">
          <cell r="A377" t="str">
            <v>HEATING CABLE(5M)</v>
          </cell>
          <cell r="B377" t="str">
            <v>4℃자동센서연결접속포함</v>
          </cell>
          <cell r="C377" t="str">
            <v>SET</v>
          </cell>
          <cell r="D377" t="str">
            <v>1</v>
          </cell>
          <cell r="E377">
            <v>31500</v>
          </cell>
          <cell r="F377">
            <v>31500</v>
          </cell>
          <cell r="G377">
            <v>0</v>
          </cell>
        </row>
        <row r="378">
          <cell r="A378" t="str">
            <v>BEAM CLAMP</v>
          </cell>
          <cell r="B378" t="str">
            <v>80A</v>
          </cell>
          <cell r="C378" t="str">
            <v>EA</v>
          </cell>
          <cell r="D378" t="str">
            <v>10</v>
          </cell>
          <cell r="E378">
            <v>1444</v>
          </cell>
          <cell r="F378">
            <v>14440</v>
          </cell>
          <cell r="G378">
            <v>0</v>
          </cell>
        </row>
        <row r="379">
          <cell r="A379" t="str">
            <v>BEAM CLAMP</v>
          </cell>
          <cell r="B379" t="str">
            <v>50A</v>
          </cell>
          <cell r="C379" t="str">
            <v>EA</v>
          </cell>
          <cell r="D379" t="str">
            <v>2</v>
          </cell>
          <cell r="E379">
            <v>1444</v>
          </cell>
          <cell r="F379">
            <v>2888</v>
          </cell>
          <cell r="G379">
            <v>0</v>
          </cell>
        </row>
        <row r="380">
          <cell r="A380" t="str">
            <v>잡재료비</v>
          </cell>
          <cell r="C380" t="str">
            <v>식</v>
          </cell>
          <cell r="D380" t="str">
            <v>1</v>
          </cell>
          <cell r="F380">
            <v>80102</v>
          </cell>
        </row>
        <row r="381">
          <cell r="A381" t="str">
            <v>공구손료</v>
          </cell>
          <cell r="B381" t="str">
            <v>노무비의 3 %</v>
          </cell>
          <cell r="C381" t="str">
            <v>식</v>
          </cell>
          <cell r="D381" t="str">
            <v>1</v>
          </cell>
        </row>
        <row r="382">
          <cell r="A382" t="str">
            <v>소계</v>
          </cell>
          <cell r="F382">
            <v>4104000</v>
          </cell>
        </row>
        <row r="409">
          <cell r="A409" t="str">
            <v>4-3.사무동배관</v>
          </cell>
        </row>
        <row r="410">
          <cell r="A410" t="str">
            <v>동관L-TYPE(KSD5301)</v>
          </cell>
          <cell r="B410" t="str">
            <v>D20</v>
          </cell>
          <cell r="C410" t="str">
            <v>M</v>
          </cell>
          <cell r="D410" t="str">
            <v>25</v>
          </cell>
          <cell r="E410">
            <v>2304</v>
          </cell>
          <cell r="F410">
            <v>57600</v>
          </cell>
          <cell r="G410">
            <v>2192</v>
          </cell>
        </row>
        <row r="411">
          <cell r="A411" t="str">
            <v>동관L-TYPE(KSD5301)</v>
          </cell>
          <cell r="B411" t="str">
            <v>D25</v>
          </cell>
          <cell r="C411" t="str">
            <v>M</v>
          </cell>
          <cell r="D411" t="str">
            <v>41</v>
          </cell>
          <cell r="E411">
            <v>3324</v>
          </cell>
          <cell r="F411">
            <v>136284</v>
          </cell>
          <cell r="G411">
            <v>2680</v>
          </cell>
        </row>
        <row r="412">
          <cell r="A412" t="str">
            <v>동관L-TYPE(KSD5301)</v>
          </cell>
          <cell r="B412" t="str">
            <v>D50</v>
          </cell>
          <cell r="C412" t="str">
            <v>M</v>
          </cell>
          <cell r="D412" t="str">
            <v>7</v>
          </cell>
          <cell r="E412">
            <v>8907</v>
          </cell>
          <cell r="F412">
            <v>62349</v>
          </cell>
          <cell r="G412">
            <v>4628</v>
          </cell>
        </row>
        <row r="413">
          <cell r="A413" t="str">
            <v>동관L-TYPE(KSD5301)</v>
          </cell>
          <cell r="B413" t="str">
            <v>D80</v>
          </cell>
          <cell r="C413" t="str">
            <v>M</v>
          </cell>
          <cell r="D413" t="str">
            <v>41</v>
          </cell>
          <cell r="E413">
            <v>16926</v>
          </cell>
          <cell r="F413">
            <v>693966</v>
          </cell>
          <cell r="G413">
            <v>6882</v>
          </cell>
        </row>
        <row r="414">
          <cell r="A414" t="str">
            <v>관보온(매직테프)</v>
          </cell>
          <cell r="B414" t="str">
            <v>25T*D20</v>
          </cell>
          <cell r="C414" t="str">
            <v>M</v>
          </cell>
          <cell r="D414" t="str">
            <v>23</v>
          </cell>
          <cell r="E414">
            <v>1196</v>
          </cell>
          <cell r="F414">
            <v>27508</v>
          </cell>
          <cell r="G414">
            <v>2152</v>
          </cell>
        </row>
        <row r="415">
          <cell r="A415" t="str">
            <v>관보온(매직테프)</v>
          </cell>
          <cell r="B415" t="str">
            <v>25T*D25</v>
          </cell>
          <cell r="C415" t="str">
            <v>M</v>
          </cell>
          <cell r="D415" t="str">
            <v>37</v>
          </cell>
          <cell r="E415">
            <v>1326</v>
          </cell>
          <cell r="F415">
            <v>49062</v>
          </cell>
          <cell r="G415">
            <v>2510</v>
          </cell>
        </row>
        <row r="416">
          <cell r="A416" t="str">
            <v>관보온(매직테프)</v>
          </cell>
          <cell r="B416" t="str">
            <v>25T*D50</v>
          </cell>
          <cell r="C416" t="str">
            <v>M</v>
          </cell>
          <cell r="D416" t="str">
            <v>7</v>
          </cell>
          <cell r="E416">
            <v>1876</v>
          </cell>
          <cell r="F416">
            <v>13132</v>
          </cell>
          <cell r="G416">
            <v>2869</v>
          </cell>
        </row>
        <row r="417">
          <cell r="A417" t="str">
            <v>관보온(매직테프)</v>
          </cell>
          <cell r="B417" t="str">
            <v>40T*D80</v>
          </cell>
          <cell r="C417" t="str">
            <v>M</v>
          </cell>
          <cell r="D417" t="str">
            <v>37</v>
          </cell>
          <cell r="E417">
            <v>3644</v>
          </cell>
          <cell r="F417">
            <v>134828</v>
          </cell>
          <cell r="G417">
            <v>5021</v>
          </cell>
        </row>
        <row r="418">
          <cell r="A418" t="str">
            <v>동엘보</v>
          </cell>
          <cell r="B418" t="str">
            <v>D20</v>
          </cell>
          <cell r="C418" t="str">
            <v>EA</v>
          </cell>
          <cell r="D418" t="str">
            <v>7</v>
          </cell>
          <cell r="E418">
            <v>222</v>
          </cell>
          <cell r="F418">
            <v>1554</v>
          </cell>
          <cell r="G418">
            <v>0</v>
          </cell>
        </row>
        <row r="419">
          <cell r="A419" t="str">
            <v>동엘보</v>
          </cell>
          <cell r="B419" t="str">
            <v>D25</v>
          </cell>
          <cell r="C419" t="str">
            <v>EA</v>
          </cell>
          <cell r="D419" t="str">
            <v>3</v>
          </cell>
          <cell r="E419">
            <v>384</v>
          </cell>
          <cell r="F419">
            <v>1152</v>
          </cell>
          <cell r="G419">
            <v>0</v>
          </cell>
        </row>
        <row r="420">
          <cell r="A420" t="str">
            <v>동엘보</v>
          </cell>
          <cell r="B420" t="str">
            <v>D50</v>
          </cell>
          <cell r="C420" t="str">
            <v>EA</v>
          </cell>
          <cell r="D420" t="str">
            <v>3</v>
          </cell>
          <cell r="E420">
            <v>1999</v>
          </cell>
          <cell r="F420">
            <v>5997</v>
          </cell>
          <cell r="G420">
            <v>0</v>
          </cell>
        </row>
        <row r="421">
          <cell r="A421" t="str">
            <v>동엘보</v>
          </cell>
          <cell r="B421" t="str">
            <v>D80</v>
          </cell>
          <cell r="C421" t="str">
            <v>EA</v>
          </cell>
          <cell r="D421" t="str">
            <v>1</v>
          </cell>
          <cell r="E421">
            <v>5739</v>
          </cell>
          <cell r="F421">
            <v>5739</v>
          </cell>
          <cell r="G421">
            <v>0</v>
          </cell>
        </row>
        <row r="422">
          <cell r="A422" t="str">
            <v>동티이</v>
          </cell>
          <cell r="B422" t="str">
            <v>D25</v>
          </cell>
          <cell r="C422" t="str">
            <v>EA</v>
          </cell>
          <cell r="D422" t="str">
            <v>2</v>
          </cell>
          <cell r="E422">
            <v>538</v>
          </cell>
          <cell r="F422">
            <v>1076</v>
          </cell>
          <cell r="G422">
            <v>0</v>
          </cell>
        </row>
        <row r="423">
          <cell r="A423" t="str">
            <v>동티이</v>
          </cell>
          <cell r="B423" t="str">
            <v>D80</v>
          </cell>
          <cell r="C423" t="str">
            <v>EA</v>
          </cell>
          <cell r="D423" t="str">
            <v>2</v>
          </cell>
          <cell r="E423">
            <v>7775</v>
          </cell>
          <cell r="F423">
            <v>15550</v>
          </cell>
          <cell r="G423">
            <v>0</v>
          </cell>
        </row>
        <row r="424">
          <cell r="A424" t="str">
            <v>동레듀샤</v>
          </cell>
          <cell r="B424" t="str">
            <v>D25</v>
          </cell>
          <cell r="C424" t="str">
            <v>EA</v>
          </cell>
          <cell r="D424" t="str">
            <v>2</v>
          </cell>
          <cell r="E424">
            <v>206</v>
          </cell>
          <cell r="F424">
            <v>412</v>
          </cell>
          <cell r="G424">
            <v>0</v>
          </cell>
        </row>
        <row r="425">
          <cell r="A425" t="str">
            <v>동캡</v>
          </cell>
          <cell r="B425" t="str">
            <v>D80</v>
          </cell>
          <cell r="C425" t="str">
            <v>EA</v>
          </cell>
          <cell r="D425" t="str">
            <v>1</v>
          </cell>
          <cell r="E425">
            <v>1873</v>
          </cell>
          <cell r="F425">
            <v>1873</v>
          </cell>
          <cell r="G425">
            <v>0</v>
          </cell>
        </row>
        <row r="426">
          <cell r="A426" t="str">
            <v>동소켓</v>
          </cell>
          <cell r="B426" t="str">
            <v>D20</v>
          </cell>
          <cell r="C426" t="str">
            <v>EA</v>
          </cell>
          <cell r="D426" t="str">
            <v>2</v>
          </cell>
          <cell r="E426">
            <v>108</v>
          </cell>
          <cell r="F426">
            <v>216</v>
          </cell>
          <cell r="G426">
            <v>0</v>
          </cell>
        </row>
        <row r="427">
          <cell r="A427" t="str">
            <v>동소켓</v>
          </cell>
          <cell r="B427" t="str">
            <v>D25</v>
          </cell>
          <cell r="C427" t="str">
            <v>EA</v>
          </cell>
          <cell r="D427" t="str">
            <v>3</v>
          </cell>
          <cell r="E427">
            <v>162</v>
          </cell>
          <cell r="F427">
            <v>486</v>
          </cell>
          <cell r="G427">
            <v>0</v>
          </cell>
        </row>
        <row r="428">
          <cell r="A428" t="str">
            <v>동소켓</v>
          </cell>
          <cell r="B428" t="str">
            <v>D50</v>
          </cell>
          <cell r="C428" t="str">
            <v>EA</v>
          </cell>
          <cell r="D428" t="str">
            <v>1</v>
          </cell>
          <cell r="E428">
            <v>529</v>
          </cell>
          <cell r="F428">
            <v>529</v>
          </cell>
          <cell r="G428">
            <v>0</v>
          </cell>
        </row>
        <row r="429">
          <cell r="A429" t="str">
            <v>동소켓</v>
          </cell>
          <cell r="B429" t="str">
            <v>D80</v>
          </cell>
          <cell r="C429" t="str">
            <v>EA</v>
          </cell>
          <cell r="D429" t="str">
            <v>5</v>
          </cell>
          <cell r="E429">
            <v>2232</v>
          </cell>
          <cell r="F429">
            <v>11160</v>
          </cell>
          <cell r="G429">
            <v>0</v>
          </cell>
        </row>
        <row r="430">
          <cell r="A430" t="str">
            <v>동아답타(C*M)</v>
          </cell>
          <cell r="B430" t="str">
            <v>D50</v>
          </cell>
          <cell r="C430" t="str">
            <v>EA</v>
          </cell>
          <cell r="D430" t="str">
            <v>1</v>
          </cell>
          <cell r="E430">
            <v>3209</v>
          </cell>
          <cell r="F430">
            <v>3209</v>
          </cell>
          <cell r="G430">
            <v>0</v>
          </cell>
        </row>
        <row r="431">
          <cell r="A431" t="str">
            <v>동유니온(C*M)</v>
          </cell>
          <cell r="B431" t="str">
            <v>D50</v>
          </cell>
          <cell r="C431" t="str">
            <v>EA</v>
          </cell>
          <cell r="D431" t="str">
            <v>1</v>
          </cell>
          <cell r="E431">
            <v>9142</v>
          </cell>
          <cell r="F431">
            <v>9142</v>
          </cell>
          <cell r="G431">
            <v>0</v>
          </cell>
        </row>
        <row r="432">
          <cell r="A432" t="str">
            <v>황동볼밸브(10KG)</v>
          </cell>
          <cell r="B432" t="str">
            <v>D50</v>
          </cell>
          <cell r="C432" t="str">
            <v>EA</v>
          </cell>
          <cell r="D432" t="str">
            <v>1</v>
          </cell>
          <cell r="E432">
            <v>8978</v>
          </cell>
          <cell r="F432">
            <v>8978</v>
          </cell>
          <cell r="G432">
            <v>2545</v>
          </cell>
        </row>
        <row r="433">
          <cell r="A433" t="str">
            <v>동관용접(BRAZING)</v>
          </cell>
          <cell r="B433" t="str">
            <v>D20</v>
          </cell>
          <cell r="C433" t="str">
            <v>개소</v>
          </cell>
          <cell r="D433">
            <v>14</v>
          </cell>
          <cell r="E433">
            <v>188</v>
          </cell>
          <cell r="F433">
            <v>2632</v>
          </cell>
          <cell r="G433">
            <v>0</v>
          </cell>
        </row>
        <row r="434">
          <cell r="A434" t="str">
            <v>동관용접(BRAZING)</v>
          </cell>
          <cell r="B434" t="str">
            <v>D25</v>
          </cell>
          <cell r="C434" t="str">
            <v>개소</v>
          </cell>
          <cell r="D434">
            <v>22</v>
          </cell>
          <cell r="E434">
            <v>243</v>
          </cell>
          <cell r="F434">
            <v>5346</v>
          </cell>
          <cell r="G434">
            <v>0</v>
          </cell>
        </row>
        <row r="435">
          <cell r="A435" t="str">
            <v>동관용접(BRAZING)</v>
          </cell>
          <cell r="B435" t="str">
            <v>D50</v>
          </cell>
          <cell r="C435" t="str">
            <v>개소</v>
          </cell>
          <cell r="D435">
            <v>8</v>
          </cell>
          <cell r="E435">
            <v>656</v>
          </cell>
          <cell r="F435">
            <v>5248</v>
          </cell>
          <cell r="G435">
            <v>0</v>
          </cell>
        </row>
        <row r="436">
          <cell r="A436" t="str">
            <v>동관용접(BRAZING)</v>
          </cell>
          <cell r="B436" t="str">
            <v>D80</v>
          </cell>
          <cell r="C436" t="str">
            <v>개소</v>
          </cell>
          <cell r="D436">
            <v>19</v>
          </cell>
          <cell r="E436">
            <v>1190</v>
          </cell>
          <cell r="F436">
            <v>22610</v>
          </cell>
          <cell r="G436">
            <v>0</v>
          </cell>
        </row>
        <row r="437">
          <cell r="A437" t="str">
            <v>절연행가</v>
          </cell>
          <cell r="B437" t="str">
            <v>D20</v>
          </cell>
          <cell r="C437" t="str">
            <v>개소</v>
          </cell>
          <cell r="D437" t="str">
            <v>10</v>
          </cell>
          <cell r="E437">
            <v>760</v>
          </cell>
          <cell r="F437">
            <v>7600</v>
          </cell>
          <cell r="G437">
            <v>0</v>
          </cell>
        </row>
        <row r="438">
          <cell r="A438" t="str">
            <v>절연행가</v>
          </cell>
          <cell r="B438" t="str">
            <v>D25</v>
          </cell>
          <cell r="C438" t="str">
            <v>개소</v>
          </cell>
          <cell r="D438" t="str">
            <v>15</v>
          </cell>
          <cell r="E438">
            <v>797</v>
          </cell>
          <cell r="F438">
            <v>11955</v>
          </cell>
          <cell r="G438">
            <v>0</v>
          </cell>
        </row>
        <row r="439">
          <cell r="A439" t="str">
            <v>절연행가</v>
          </cell>
          <cell r="B439" t="str">
            <v>D50</v>
          </cell>
          <cell r="C439" t="str">
            <v>개소</v>
          </cell>
          <cell r="D439" t="str">
            <v>3</v>
          </cell>
          <cell r="E439">
            <v>1020</v>
          </cell>
          <cell r="F439">
            <v>3060</v>
          </cell>
          <cell r="G439">
            <v>0</v>
          </cell>
        </row>
        <row r="440">
          <cell r="A440" t="str">
            <v>절연행가</v>
          </cell>
          <cell r="B440" t="str">
            <v>D80</v>
          </cell>
          <cell r="C440" t="str">
            <v>개소</v>
          </cell>
          <cell r="D440" t="str">
            <v>15</v>
          </cell>
          <cell r="E440">
            <v>1532</v>
          </cell>
          <cell r="F440">
            <v>22980</v>
          </cell>
          <cell r="G440">
            <v>0</v>
          </cell>
        </row>
        <row r="441">
          <cell r="A441" t="str">
            <v>잡재료비</v>
          </cell>
          <cell r="C441" t="str">
            <v>식</v>
          </cell>
          <cell r="D441" t="str">
            <v>1</v>
          </cell>
          <cell r="F441">
            <v>25767</v>
          </cell>
        </row>
        <row r="442">
          <cell r="A442" t="str">
            <v>공구손료</v>
          </cell>
          <cell r="B442" t="str">
            <v>노무비의 3 %</v>
          </cell>
          <cell r="C442" t="str">
            <v>식</v>
          </cell>
          <cell r="D442" t="str">
            <v>1</v>
          </cell>
          <cell r="F442">
            <v>0</v>
          </cell>
        </row>
        <row r="443">
          <cell r="A443" t="str">
            <v>소계</v>
          </cell>
          <cell r="F443">
            <v>1349000</v>
          </cell>
        </row>
        <row r="471">
          <cell r="A471" t="str">
            <v>5.위생배관공사</v>
          </cell>
        </row>
        <row r="472">
          <cell r="A472" t="str">
            <v>5-1.위생기구설치공사</v>
          </cell>
        </row>
        <row r="473">
          <cell r="A473" t="str">
            <v>양변기(L/T)</v>
          </cell>
          <cell r="B473" t="str">
            <v>KSVC-1410</v>
          </cell>
          <cell r="C473" t="str">
            <v>조</v>
          </cell>
          <cell r="D473">
            <v>17</v>
          </cell>
          <cell r="E473">
            <v>80000</v>
          </cell>
          <cell r="F473">
            <v>1360000</v>
          </cell>
          <cell r="G473">
            <v>62838</v>
          </cell>
        </row>
        <row r="474">
          <cell r="A474" t="str">
            <v>양변기(F/V)</v>
          </cell>
          <cell r="B474" t="str">
            <v>KSVC-1110</v>
          </cell>
          <cell r="C474" t="str">
            <v>조</v>
          </cell>
          <cell r="D474">
            <v>1</v>
          </cell>
          <cell r="E474">
            <v>90000</v>
          </cell>
          <cell r="F474">
            <v>90000</v>
          </cell>
          <cell r="G474">
            <v>42763</v>
          </cell>
        </row>
        <row r="475">
          <cell r="A475" t="str">
            <v>소변기바닥형(감지기)</v>
          </cell>
          <cell r="B475" t="str">
            <v>KSVU-320</v>
          </cell>
          <cell r="C475" t="str">
            <v>조</v>
          </cell>
          <cell r="D475">
            <v>15</v>
          </cell>
          <cell r="E475">
            <v>180000</v>
          </cell>
          <cell r="F475">
            <v>2700000</v>
          </cell>
          <cell r="G475">
            <v>78118</v>
          </cell>
        </row>
        <row r="476">
          <cell r="A476" t="str">
            <v>원형세면기</v>
          </cell>
          <cell r="B476" t="str">
            <v>KSVL-1040</v>
          </cell>
          <cell r="C476" t="str">
            <v>조</v>
          </cell>
          <cell r="D476">
            <v>10</v>
          </cell>
          <cell r="E476">
            <v>80000</v>
          </cell>
          <cell r="F476">
            <v>800000</v>
          </cell>
          <cell r="G476">
            <v>23592</v>
          </cell>
        </row>
        <row r="477">
          <cell r="A477" t="str">
            <v>샤워기(입식)</v>
          </cell>
          <cell r="B477" t="str">
            <v>FB610N</v>
          </cell>
          <cell r="D477">
            <v>17</v>
          </cell>
          <cell r="E477">
            <v>68000</v>
          </cell>
          <cell r="F477">
            <v>1156000</v>
          </cell>
          <cell r="G477">
            <v>21284</v>
          </cell>
        </row>
        <row r="478">
          <cell r="A478" t="str">
            <v>세면기수전</v>
          </cell>
          <cell r="B478" t="str">
            <v>FL610</v>
          </cell>
          <cell r="C478" t="str">
            <v>EA</v>
          </cell>
          <cell r="D478">
            <v>10</v>
          </cell>
          <cell r="E478">
            <v>42000</v>
          </cell>
          <cell r="F478">
            <v>420000</v>
          </cell>
          <cell r="G478">
            <v>6196</v>
          </cell>
        </row>
        <row r="479">
          <cell r="A479" t="str">
            <v>청소씽크</v>
          </cell>
          <cell r="B479" t="str">
            <v>KSVS-210</v>
          </cell>
          <cell r="C479" t="str">
            <v>조</v>
          </cell>
          <cell r="D479" t="str">
            <v>2</v>
          </cell>
          <cell r="E479">
            <v>136500</v>
          </cell>
          <cell r="F479">
            <v>273000</v>
          </cell>
          <cell r="G479">
            <v>10108</v>
          </cell>
        </row>
        <row r="480">
          <cell r="A480" t="str">
            <v>수도가랑</v>
          </cell>
          <cell r="B480" t="str">
            <v>D20</v>
          </cell>
          <cell r="C480" t="str">
            <v>EA</v>
          </cell>
          <cell r="D480">
            <v>4</v>
          </cell>
          <cell r="E480">
            <v>5500</v>
          </cell>
          <cell r="F480">
            <v>22000</v>
          </cell>
          <cell r="G480">
            <v>6196</v>
          </cell>
        </row>
        <row r="481">
          <cell r="A481" t="str">
            <v>휴지걸이</v>
          </cell>
          <cell r="B481" t="str">
            <v>SUS</v>
          </cell>
          <cell r="C481" t="str">
            <v>EA</v>
          </cell>
          <cell r="D481" t="str">
            <v>18</v>
          </cell>
          <cell r="E481">
            <v>4000</v>
          </cell>
          <cell r="F481">
            <v>72000</v>
          </cell>
          <cell r="G481">
            <v>4337</v>
          </cell>
        </row>
        <row r="482">
          <cell r="A482" t="str">
            <v>페이퍼타올</v>
          </cell>
          <cell r="C482" t="str">
            <v>EA</v>
          </cell>
          <cell r="D482">
            <v>6</v>
          </cell>
          <cell r="E482">
            <v>99800</v>
          </cell>
          <cell r="F482">
            <v>598800</v>
          </cell>
          <cell r="G482">
            <v>4646</v>
          </cell>
        </row>
        <row r="483">
          <cell r="A483" t="str">
            <v>비누갑</v>
          </cell>
          <cell r="B483" t="str">
            <v>SUS</v>
          </cell>
          <cell r="C483" t="str">
            <v>EA</v>
          </cell>
          <cell r="D483">
            <v>27</v>
          </cell>
          <cell r="E483">
            <v>4500</v>
          </cell>
          <cell r="F483">
            <v>121500</v>
          </cell>
          <cell r="G483">
            <v>4337</v>
          </cell>
        </row>
        <row r="484">
          <cell r="A484" t="str">
            <v>재털이</v>
          </cell>
          <cell r="B484" t="str">
            <v>SUS</v>
          </cell>
          <cell r="C484" t="str">
            <v>EA</v>
          </cell>
          <cell r="D484">
            <v>33</v>
          </cell>
          <cell r="E484">
            <v>5500</v>
          </cell>
          <cell r="F484">
            <v>181500</v>
          </cell>
          <cell r="G484">
            <v>4337</v>
          </cell>
        </row>
        <row r="485">
          <cell r="A485" t="str">
            <v>전기순간온수기</v>
          </cell>
          <cell r="B485" t="str">
            <v>2.5KW</v>
          </cell>
          <cell r="C485" t="str">
            <v>EA</v>
          </cell>
          <cell r="D485">
            <v>2</v>
          </cell>
          <cell r="E485">
            <v>189000</v>
          </cell>
          <cell r="F485">
            <v>378000</v>
          </cell>
          <cell r="G485">
            <v>9089</v>
          </cell>
        </row>
        <row r="486">
          <cell r="A486" t="str">
            <v>세면기 마블</v>
          </cell>
          <cell r="B486" t="str">
            <v>2구</v>
          </cell>
          <cell r="C486" t="str">
            <v>EA</v>
          </cell>
          <cell r="D486">
            <v>4</v>
          </cell>
        </row>
        <row r="487">
          <cell r="A487" t="str">
            <v>세면기 마블</v>
          </cell>
          <cell r="B487" t="str">
            <v>1구</v>
          </cell>
          <cell r="C487" t="str">
            <v>EA</v>
          </cell>
          <cell r="D487">
            <v>2</v>
          </cell>
        </row>
        <row r="488">
          <cell r="A488" t="str">
            <v>거울</v>
          </cell>
          <cell r="B488" t="str">
            <v>600*900</v>
          </cell>
          <cell r="C488" t="str">
            <v>EA</v>
          </cell>
          <cell r="D488">
            <v>10</v>
          </cell>
        </row>
        <row r="489">
          <cell r="A489" t="str">
            <v>거울</v>
          </cell>
          <cell r="B489" t="str">
            <v>450*600</v>
          </cell>
          <cell r="C489" t="str">
            <v>EA</v>
          </cell>
          <cell r="D489">
            <v>17</v>
          </cell>
        </row>
        <row r="490">
          <cell r="A490" t="str">
            <v>잡재료비</v>
          </cell>
          <cell r="C490" t="str">
            <v>식</v>
          </cell>
          <cell r="D490" t="str">
            <v>1</v>
          </cell>
          <cell r="F490">
            <v>163200</v>
          </cell>
        </row>
        <row r="491">
          <cell r="A491" t="str">
            <v>공구손료</v>
          </cell>
          <cell r="B491" t="str">
            <v>노무비의 3 %</v>
          </cell>
          <cell r="C491" t="str">
            <v>식</v>
          </cell>
          <cell r="D491" t="str">
            <v>1</v>
          </cell>
        </row>
        <row r="492">
          <cell r="A492" t="str">
            <v>소계</v>
          </cell>
          <cell r="F492">
            <v>8336000</v>
          </cell>
        </row>
        <row r="502">
          <cell r="A502" t="str">
            <v>5-2.화장실급수급탕배관공사</v>
          </cell>
        </row>
        <row r="503">
          <cell r="A503" t="str">
            <v>동관L-TYPE(KSD5301)</v>
          </cell>
          <cell r="B503" t="str">
            <v>D15</v>
          </cell>
          <cell r="C503" t="str">
            <v>M</v>
          </cell>
          <cell r="D503" t="str">
            <v>273</v>
          </cell>
          <cell r="E503">
            <v>1454</v>
          </cell>
          <cell r="F503">
            <v>396942</v>
          </cell>
          <cell r="G503">
            <v>2266</v>
          </cell>
        </row>
        <row r="504">
          <cell r="A504" t="str">
            <v>동관L-TYPE(KSD5301)</v>
          </cell>
          <cell r="B504" t="str">
            <v>D20</v>
          </cell>
          <cell r="C504" t="str">
            <v>M</v>
          </cell>
          <cell r="D504" t="str">
            <v>50</v>
          </cell>
          <cell r="E504">
            <v>2304</v>
          </cell>
          <cell r="F504">
            <v>115200</v>
          </cell>
          <cell r="G504">
            <v>2632</v>
          </cell>
        </row>
        <row r="505">
          <cell r="A505" t="str">
            <v>동관L-TYPE(KSD5301)</v>
          </cell>
          <cell r="B505" t="str">
            <v>D25</v>
          </cell>
          <cell r="C505" t="str">
            <v>M</v>
          </cell>
          <cell r="D505" t="str">
            <v>134</v>
          </cell>
          <cell r="E505">
            <v>3324</v>
          </cell>
          <cell r="F505">
            <v>445416</v>
          </cell>
          <cell r="G505">
            <v>3216</v>
          </cell>
        </row>
        <row r="506">
          <cell r="A506" t="str">
            <v>동관L-TYPE(KSD5301)</v>
          </cell>
          <cell r="B506" t="str">
            <v>D32</v>
          </cell>
          <cell r="C506" t="str">
            <v>M</v>
          </cell>
          <cell r="D506" t="str">
            <v>29</v>
          </cell>
          <cell r="E506">
            <v>4505</v>
          </cell>
          <cell r="F506">
            <v>130645</v>
          </cell>
          <cell r="G506">
            <v>4020</v>
          </cell>
        </row>
        <row r="507">
          <cell r="A507" t="str">
            <v>동관L-TYPE(KSD5301)</v>
          </cell>
          <cell r="B507" t="str">
            <v>D40</v>
          </cell>
          <cell r="C507" t="str">
            <v>M</v>
          </cell>
          <cell r="D507" t="str">
            <v>38</v>
          </cell>
          <cell r="E507">
            <v>5801</v>
          </cell>
          <cell r="F507">
            <v>220438</v>
          </cell>
          <cell r="G507">
            <v>4458</v>
          </cell>
        </row>
        <row r="508">
          <cell r="A508" t="str">
            <v>동관L-TYPE(KSD5301)</v>
          </cell>
          <cell r="B508" t="str">
            <v>D50</v>
          </cell>
          <cell r="C508" t="str">
            <v>M</v>
          </cell>
          <cell r="D508" t="str">
            <v>25</v>
          </cell>
          <cell r="E508">
            <v>8907</v>
          </cell>
          <cell r="F508">
            <v>222675</v>
          </cell>
          <cell r="G508">
            <v>5555</v>
          </cell>
        </row>
        <row r="509">
          <cell r="A509" t="str">
            <v>동관L-TYPE(KSD5301)</v>
          </cell>
          <cell r="B509" t="str">
            <v>D80</v>
          </cell>
          <cell r="C509" t="str">
            <v>M</v>
          </cell>
          <cell r="D509" t="str">
            <v>13</v>
          </cell>
          <cell r="E509">
            <v>16926</v>
          </cell>
          <cell r="F509">
            <v>220038</v>
          </cell>
          <cell r="G509">
            <v>8258</v>
          </cell>
        </row>
        <row r="510">
          <cell r="A510" t="str">
            <v>관보온(매직테프)</v>
          </cell>
          <cell r="B510" t="str">
            <v>25T*D15</v>
          </cell>
          <cell r="C510" t="str">
            <v>M</v>
          </cell>
          <cell r="D510" t="str">
            <v>77</v>
          </cell>
          <cell r="E510">
            <v>1093</v>
          </cell>
          <cell r="F510">
            <v>84161</v>
          </cell>
          <cell r="G510">
            <v>2152</v>
          </cell>
        </row>
        <row r="511">
          <cell r="A511" t="str">
            <v>관보온(매직테프)</v>
          </cell>
          <cell r="B511" t="str">
            <v>25T*D20</v>
          </cell>
          <cell r="C511" t="str">
            <v>M</v>
          </cell>
          <cell r="D511" t="str">
            <v>36</v>
          </cell>
          <cell r="E511">
            <v>1196</v>
          </cell>
          <cell r="F511">
            <v>43056</v>
          </cell>
          <cell r="G511">
            <v>2581</v>
          </cell>
        </row>
        <row r="512">
          <cell r="A512" t="str">
            <v>관보온(매직테프)</v>
          </cell>
          <cell r="B512" t="str">
            <v>25T*D25</v>
          </cell>
          <cell r="C512" t="str">
            <v>M</v>
          </cell>
          <cell r="D512" t="str">
            <v>71</v>
          </cell>
          <cell r="E512">
            <v>1326</v>
          </cell>
          <cell r="F512">
            <v>94146</v>
          </cell>
          <cell r="G512">
            <v>3012</v>
          </cell>
        </row>
        <row r="513">
          <cell r="A513" t="str">
            <v>관보온(매직테프)</v>
          </cell>
          <cell r="B513" t="str">
            <v>25T*D32</v>
          </cell>
          <cell r="C513" t="str">
            <v>M</v>
          </cell>
          <cell r="D513" t="str">
            <v>26</v>
          </cell>
          <cell r="E513">
            <v>1508</v>
          </cell>
          <cell r="F513">
            <v>39208</v>
          </cell>
          <cell r="G513">
            <v>3443</v>
          </cell>
        </row>
        <row r="514">
          <cell r="A514" t="str">
            <v>관보온(매직테프)</v>
          </cell>
          <cell r="B514" t="str">
            <v>25T*D40</v>
          </cell>
          <cell r="C514" t="str">
            <v>M</v>
          </cell>
          <cell r="D514" t="str">
            <v>35</v>
          </cell>
          <cell r="E514">
            <v>1620</v>
          </cell>
          <cell r="F514">
            <v>56700</v>
          </cell>
          <cell r="G514">
            <v>3443</v>
          </cell>
        </row>
        <row r="515">
          <cell r="A515" t="str">
            <v>관보온(매직테프)</v>
          </cell>
          <cell r="B515" t="str">
            <v>25T*D50</v>
          </cell>
          <cell r="C515" t="str">
            <v>M</v>
          </cell>
          <cell r="D515" t="str">
            <v>23</v>
          </cell>
          <cell r="E515">
            <v>1875</v>
          </cell>
          <cell r="F515">
            <v>43125</v>
          </cell>
          <cell r="G515">
            <v>3443</v>
          </cell>
        </row>
        <row r="516">
          <cell r="A516" t="str">
            <v>관보온(매직테프)</v>
          </cell>
          <cell r="B516" t="str">
            <v>40T*D80</v>
          </cell>
          <cell r="C516" t="str">
            <v>M</v>
          </cell>
          <cell r="D516" t="str">
            <v>12</v>
          </cell>
          <cell r="E516">
            <v>3644</v>
          </cell>
          <cell r="F516">
            <v>43728</v>
          </cell>
          <cell r="G516">
            <v>6024</v>
          </cell>
        </row>
        <row r="517">
          <cell r="A517" t="str">
            <v>아티론보온(동관)</v>
          </cell>
          <cell r="B517" t="str">
            <v>5T*D15</v>
          </cell>
          <cell r="C517" t="str">
            <v>M</v>
          </cell>
          <cell r="D517" t="str">
            <v>172</v>
          </cell>
          <cell r="E517">
            <v>176</v>
          </cell>
          <cell r="F517">
            <v>30272</v>
          </cell>
          <cell r="G517">
            <v>516</v>
          </cell>
        </row>
        <row r="518">
          <cell r="A518" t="str">
            <v>아티론보온(동관)</v>
          </cell>
          <cell r="B518" t="str">
            <v>5T*D20</v>
          </cell>
          <cell r="C518" t="str">
            <v>M</v>
          </cell>
          <cell r="D518" t="str">
            <v>9</v>
          </cell>
          <cell r="E518">
            <v>226</v>
          </cell>
          <cell r="F518">
            <v>2034</v>
          </cell>
          <cell r="G518">
            <v>646</v>
          </cell>
        </row>
        <row r="519">
          <cell r="A519" t="str">
            <v>아티론보온(동관)</v>
          </cell>
          <cell r="B519" t="str">
            <v>5T*D25</v>
          </cell>
          <cell r="C519" t="str">
            <v>M</v>
          </cell>
          <cell r="D519" t="str">
            <v>51</v>
          </cell>
          <cell r="E519">
            <v>251</v>
          </cell>
          <cell r="F519">
            <v>12801</v>
          </cell>
          <cell r="G519">
            <v>774</v>
          </cell>
        </row>
        <row r="520">
          <cell r="A520" t="str">
            <v>아티론보온(동관)</v>
          </cell>
          <cell r="B520" t="str">
            <v>5T*D32</v>
          </cell>
          <cell r="C520" t="str">
            <v>M</v>
          </cell>
          <cell r="D520">
            <v>34</v>
          </cell>
        </row>
        <row r="521">
          <cell r="A521" t="str">
            <v>아티론보온(동관)</v>
          </cell>
          <cell r="B521" t="str">
            <v>5T*D40</v>
          </cell>
          <cell r="C521" t="str">
            <v>M</v>
          </cell>
          <cell r="D521">
            <v>26</v>
          </cell>
        </row>
        <row r="522">
          <cell r="A522" t="str">
            <v>동엘보</v>
          </cell>
          <cell r="B522" t="str">
            <v>D15</v>
          </cell>
          <cell r="C522" t="str">
            <v>EA</v>
          </cell>
          <cell r="D522" t="str">
            <v>208</v>
          </cell>
          <cell r="E522">
            <v>108</v>
          </cell>
          <cell r="F522">
            <v>22464</v>
          </cell>
          <cell r="G522">
            <v>0</v>
          </cell>
        </row>
        <row r="523">
          <cell r="A523" t="str">
            <v>동엘보</v>
          </cell>
          <cell r="B523" t="str">
            <v>D20</v>
          </cell>
          <cell r="C523" t="str">
            <v>EA</v>
          </cell>
          <cell r="D523" t="str">
            <v>45</v>
          </cell>
          <cell r="E523">
            <v>222</v>
          </cell>
          <cell r="F523">
            <v>9990</v>
          </cell>
          <cell r="G523">
            <v>0</v>
          </cell>
        </row>
        <row r="524">
          <cell r="A524" t="str">
            <v>동엘보</v>
          </cell>
          <cell r="B524" t="str">
            <v>D25</v>
          </cell>
          <cell r="C524" t="str">
            <v>EA</v>
          </cell>
          <cell r="D524" t="str">
            <v>66</v>
          </cell>
          <cell r="E524">
            <v>384</v>
          </cell>
          <cell r="F524">
            <v>25344</v>
          </cell>
          <cell r="G524">
            <v>0</v>
          </cell>
        </row>
        <row r="525">
          <cell r="A525" t="str">
            <v>동엘보</v>
          </cell>
          <cell r="B525" t="str">
            <v>D32</v>
          </cell>
          <cell r="C525" t="str">
            <v>EA</v>
          </cell>
          <cell r="D525" t="str">
            <v>5</v>
          </cell>
          <cell r="E525">
            <v>590</v>
          </cell>
          <cell r="F525">
            <v>2950</v>
          </cell>
          <cell r="G525">
            <v>0</v>
          </cell>
        </row>
        <row r="526">
          <cell r="A526" t="str">
            <v>동엘보</v>
          </cell>
          <cell r="B526" t="str">
            <v>D40</v>
          </cell>
          <cell r="C526" t="str">
            <v>EA</v>
          </cell>
          <cell r="D526" t="str">
            <v>11</v>
          </cell>
          <cell r="E526">
            <v>895</v>
          </cell>
          <cell r="F526">
            <v>9845</v>
          </cell>
          <cell r="G526">
            <v>0</v>
          </cell>
        </row>
        <row r="527">
          <cell r="A527" t="str">
            <v>동엘보</v>
          </cell>
          <cell r="B527" t="str">
            <v>D50</v>
          </cell>
          <cell r="C527" t="str">
            <v>EA</v>
          </cell>
          <cell r="D527" t="str">
            <v>5</v>
          </cell>
          <cell r="E527">
            <v>1999</v>
          </cell>
          <cell r="F527">
            <v>9995</v>
          </cell>
          <cell r="G527">
            <v>0</v>
          </cell>
        </row>
        <row r="528">
          <cell r="A528" t="str">
            <v>동엘보</v>
          </cell>
          <cell r="B528" t="str">
            <v>D80</v>
          </cell>
          <cell r="C528" t="str">
            <v>EA</v>
          </cell>
          <cell r="D528" t="str">
            <v>2</v>
          </cell>
          <cell r="E528">
            <v>5739</v>
          </cell>
          <cell r="F528">
            <v>11478</v>
          </cell>
          <cell r="G528">
            <v>0</v>
          </cell>
        </row>
        <row r="529">
          <cell r="A529" t="str">
            <v>동티이</v>
          </cell>
          <cell r="B529" t="str">
            <v>D20</v>
          </cell>
          <cell r="C529" t="str">
            <v>EA</v>
          </cell>
          <cell r="D529" t="str">
            <v>8</v>
          </cell>
          <cell r="E529">
            <v>350</v>
          </cell>
          <cell r="F529">
            <v>2800</v>
          </cell>
          <cell r="G529">
            <v>0</v>
          </cell>
        </row>
        <row r="530">
          <cell r="A530" t="str">
            <v>동티이</v>
          </cell>
          <cell r="B530" t="str">
            <v>D25</v>
          </cell>
          <cell r="C530" t="str">
            <v>EA</v>
          </cell>
          <cell r="D530" t="str">
            <v>26</v>
          </cell>
          <cell r="E530">
            <v>538</v>
          </cell>
          <cell r="F530">
            <v>13988</v>
          </cell>
          <cell r="G530">
            <v>0</v>
          </cell>
        </row>
        <row r="531">
          <cell r="A531" t="str">
            <v>동티이</v>
          </cell>
          <cell r="B531" t="str">
            <v>D32</v>
          </cell>
          <cell r="C531" t="str">
            <v>EA</v>
          </cell>
          <cell r="D531" t="str">
            <v>18</v>
          </cell>
          <cell r="E531">
            <v>915</v>
          </cell>
          <cell r="F531">
            <v>16470</v>
          </cell>
          <cell r="G531">
            <v>0</v>
          </cell>
        </row>
        <row r="532">
          <cell r="A532" t="str">
            <v>동티이</v>
          </cell>
          <cell r="B532" t="str">
            <v>D40</v>
          </cell>
          <cell r="C532" t="str">
            <v>EA</v>
          </cell>
          <cell r="D532" t="str">
            <v>25</v>
          </cell>
          <cell r="E532">
            <v>1363</v>
          </cell>
          <cell r="F532">
            <v>34075</v>
          </cell>
          <cell r="G532">
            <v>0</v>
          </cell>
        </row>
        <row r="533">
          <cell r="A533" t="str">
            <v>동티이</v>
          </cell>
          <cell r="B533" t="str">
            <v>D50</v>
          </cell>
          <cell r="C533" t="str">
            <v>EA</v>
          </cell>
          <cell r="D533" t="str">
            <v>16</v>
          </cell>
          <cell r="E533">
            <v>2482</v>
          </cell>
          <cell r="F533">
            <v>39712</v>
          </cell>
          <cell r="G533">
            <v>0</v>
          </cell>
        </row>
        <row r="534">
          <cell r="A534" t="str">
            <v>동티이</v>
          </cell>
          <cell r="B534" t="str">
            <v>D80</v>
          </cell>
          <cell r="C534" t="str">
            <v>EA</v>
          </cell>
          <cell r="D534" t="str">
            <v>8</v>
          </cell>
          <cell r="E534">
            <v>7775</v>
          </cell>
          <cell r="F534">
            <v>62200</v>
          </cell>
          <cell r="G534">
            <v>0</v>
          </cell>
        </row>
        <row r="535">
          <cell r="A535" t="str">
            <v>동레듀샤</v>
          </cell>
          <cell r="B535" t="str">
            <v>D25</v>
          </cell>
          <cell r="C535" t="str">
            <v>EA</v>
          </cell>
          <cell r="D535" t="str">
            <v>3</v>
          </cell>
          <cell r="E535">
            <v>206</v>
          </cell>
          <cell r="F535">
            <v>618</v>
          </cell>
          <cell r="G535">
            <v>0</v>
          </cell>
        </row>
        <row r="536">
          <cell r="A536" t="str">
            <v>동레듀샤</v>
          </cell>
          <cell r="B536" t="str">
            <v>D32</v>
          </cell>
          <cell r="C536" t="str">
            <v>EA</v>
          </cell>
          <cell r="D536" t="str">
            <v>2</v>
          </cell>
          <cell r="E536">
            <v>281</v>
          </cell>
          <cell r="F536">
            <v>562</v>
          </cell>
          <cell r="G536">
            <v>0</v>
          </cell>
        </row>
        <row r="537">
          <cell r="A537" t="str">
            <v>동레듀샤</v>
          </cell>
          <cell r="B537" t="str">
            <v>D40</v>
          </cell>
          <cell r="C537" t="str">
            <v>EA</v>
          </cell>
          <cell r="D537" t="str">
            <v>2</v>
          </cell>
          <cell r="E537">
            <v>484</v>
          </cell>
          <cell r="F537">
            <v>968</v>
          </cell>
          <cell r="G537">
            <v>0</v>
          </cell>
        </row>
        <row r="538">
          <cell r="A538" t="str">
            <v>동레듀샤</v>
          </cell>
          <cell r="B538" t="str">
            <v>D50</v>
          </cell>
          <cell r="C538" t="str">
            <v>EA</v>
          </cell>
          <cell r="D538" t="str">
            <v>1</v>
          </cell>
          <cell r="E538">
            <v>1160</v>
          </cell>
          <cell r="F538">
            <v>1160</v>
          </cell>
          <cell r="G538">
            <v>0</v>
          </cell>
        </row>
        <row r="539">
          <cell r="A539" t="str">
            <v>동레듀샤</v>
          </cell>
          <cell r="B539" t="str">
            <v>D80</v>
          </cell>
          <cell r="C539" t="str">
            <v>EA</v>
          </cell>
          <cell r="D539" t="str">
            <v>1</v>
          </cell>
          <cell r="E539">
            <v>2232</v>
          </cell>
          <cell r="F539">
            <v>2232</v>
          </cell>
          <cell r="G539">
            <v>0</v>
          </cell>
        </row>
        <row r="540">
          <cell r="A540" t="str">
            <v>동캡</v>
          </cell>
          <cell r="B540" t="str">
            <v>D15</v>
          </cell>
          <cell r="C540" t="str">
            <v>EA</v>
          </cell>
          <cell r="D540" t="str">
            <v>1</v>
          </cell>
          <cell r="E540">
            <v>99</v>
          </cell>
          <cell r="F540">
            <v>99</v>
          </cell>
          <cell r="G540">
            <v>0</v>
          </cell>
        </row>
        <row r="541">
          <cell r="A541" t="str">
            <v>동캡</v>
          </cell>
          <cell r="B541" t="str">
            <v>D20</v>
          </cell>
          <cell r="C541" t="str">
            <v>EA</v>
          </cell>
          <cell r="D541" t="str">
            <v>4</v>
          </cell>
          <cell r="E541">
            <v>130</v>
          </cell>
          <cell r="F541">
            <v>520</v>
          </cell>
          <cell r="G541">
            <v>0</v>
          </cell>
        </row>
        <row r="542">
          <cell r="A542" t="str">
            <v>동캡</v>
          </cell>
          <cell r="B542" t="str">
            <v>D25</v>
          </cell>
          <cell r="C542" t="str">
            <v>EA</v>
          </cell>
          <cell r="D542" t="str">
            <v>6</v>
          </cell>
          <cell r="E542">
            <v>192</v>
          </cell>
          <cell r="F542">
            <v>1152</v>
          </cell>
          <cell r="G542">
            <v>0</v>
          </cell>
        </row>
        <row r="543">
          <cell r="A543" t="str">
            <v>동캡</v>
          </cell>
          <cell r="B543" t="str">
            <v>D32</v>
          </cell>
          <cell r="C543" t="str">
            <v>EA</v>
          </cell>
          <cell r="D543" t="str">
            <v>1</v>
          </cell>
          <cell r="E543">
            <v>265</v>
          </cell>
          <cell r="F543">
            <v>265</v>
          </cell>
          <cell r="G543">
            <v>0</v>
          </cell>
        </row>
        <row r="544">
          <cell r="A544" t="str">
            <v>동캡</v>
          </cell>
          <cell r="B544" t="str">
            <v>D40</v>
          </cell>
          <cell r="C544" t="str">
            <v>EA</v>
          </cell>
          <cell r="D544" t="str">
            <v>3</v>
          </cell>
          <cell r="E544">
            <v>431</v>
          </cell>
          <cell r="F544">
            <v>1293</v>
          </cell>
          <cell r="G544">
            <v>0</v>
          </cell>
        </row>
        <row r="545">
          <cell r="A545" t="str">
            <v>동캡</v>
          </cell>
          <cell r="B545" t="str">
            <v>D50</v>
          </cell>
          <cell r="C545" t="str">
            <v>EA</v>
          </cell>
          <cell r="D545" t="str">
            <v>1</v>
          </cell>
          <cell r="E545">
            <v>743</v>
          </cell>
          <cell r="F545">
            <v>743</v>
          </cell>
          <cell r="G545">
            <v>0</v>
          </cell>
        </row>
        <row r="546">
          <cell r="A546" t="str">
            <v>동땜엘보(C*F)</v>
          </cell>
          <cell r="B546" t="str">
            <v>D15(大)</v>
          </cell>
          <cell r="C546" t="str">
            <v>EA</v>
          </cell>
          <cell r="D546" t="str">
            <v>70</v>
          </cell>
          <cell r="E546">
            <v>758</v>
          </cell>
          <cell r="F546">
            <v>53060</v>
          </cell>
          <cell r="G546">
            <v>0</v>
          </cell>
        </row>
        <row r="547">
          <cell r="A547" t="str">
            <v>동땜엘보(C*F)</v>
          </cell>
          <cell r="B547" t="str">
            <v>D20</v>
          </cell>
          <cell r="C547" t="str">
            <v>EA</v>
          </cell>
          <cell r="D547" t="str">
            <v>3</v>
          </cell>
          <cell r="E547">
            <v>1665</v>
          </cell>
          <cell r="F547">
            <v>4995</v>
          </cell>
          <cell r="G547">
            <v>0</v>
          </cell>
        </row>
        <row r="548">
          <cell r="A548" t="str">
            <v>동땜엘보(C*F)</v>
          </cell>
          <cell r="B548" t="str">
            <v>D25</v>
          </cell>
          <cell r="C548" t="str">
            <v>EA</v>
          </cell>
          <cell r="D548" t="str">
            <v>18</v>
          </cell>
          <cell r="E548">
            <v>2912</v>
          </cell>
          <cell r="F548">
            <v>52416</v>
          </cell>
          <cell r="G548">
            <v>0</v>
          </cell>
        </row>
        <row r="549">
          <cell r="A549" t="str">
            <v>동아답타(C*M)</v>
          </cell>
          <cell r="B549" t="str">
            <v>D20</v>
          </cell>
          <cell r="C549" t="str">
            <v>EA</v>
          </cell>
          <cell r="D549" t="str">
            <v>1</v>
          </cell>
          <cell r="E549">
            <v>548</v>
          </cell>
          <cell r="F549">
            <v>548</v>
          </cell>
          <cell r="G549">
            <v>0</v>
          </cell>
        </row>
        <row r="550">
          <cell r="A550" t="str">
            <v>동아답타(C*M)</v>
          </cell>
          <cell r="B550" t="str">
            <v>D25</v>
          </cell>
          <cell r="C550" t="str">
            <v>EA</v>
          </cell>
          <cell r="D550" t="str">
            <v>1</v>
          </cell>
          <cell r="E550">
            <v>998</v>
          </cell>
          <cell r="F550">
            <v>998</v>
          </cell>
          <cell r="G550">
            <v>0</v>
          </cell>
        </row>
        <row r="551">
          <cell r="A551" t="str">
            <v>동아답타(C*M)</v>
          </cell>
          <cell r="B551" t="str">
            <v>D50</v>
          </cell>
          <cell r="C551" t="str">
            <v>EA</v>
          </cell>
          <cell r="D551" t="str">
            <v>1</v>
          </cell>
          <cell r="E551">
            <v>3209</v>
          </cell>
          <cell r="F551">
            <v>3209</v>
          </cell>
          <cell r="G551">
            <v>0</v>
          </cell>
        </row>
        <row r="552">
          <cell r="A552" t="str">
            <v>동유니온(C*M)</v>
          </cell>
          <cell r="B552" t="str">
            <v>D20</v>
          </cell>
          <cell r="C552" t="str">
            <v>EA</v>
          </cell>
          <cell r="D552" t="str">
            <v>5</v>
          </cell>
          <cell r="E552">
            <v>2227</v>
          </cell>
          <cell r="F552">
            <v>11135</v>
          </cell>
          <cell r="G552">
            <v>0</v>
          </cell>
        </row>
        <row r="553">
          <cell r="A553" t="str">
            <v>동유니온(C*M)</v>
          </cell>
          <cell r="B553" t="str">
            <v>D25</v>
          </cell>
          <cell r="C553" t="str">
            <v>EA</v>
          </cell>
          <cell r="D553" t="str">
            <v>1</v>
          </cell>
          <cell r="E553">
            <v>3047</v>
          </cell>
          <cell r="F553">
            <v>3047</v>
          </cell>
          <cell r="G553">
            <v>0</v>
          </cell>
        </row>
        <row r="554">
          <cell r="A554" t="str">
            <v>동유니온(C*M)</v>
          </cell>
          <cell r="B554" t="str">
            <v>D50</v>
          </cell>
          <cell r="C554" t="str">
            <v>EA</v>
          </cell>
          <cell r="D554" t="str">
            <v>1</v>
          </cell>
          <cell r="E554">
            <v>9142</v>
          </cell>
          <cell r="F554">
            <v>9142</v>
          </cell>
          <cell r="G554">
            <v>0</v>
          </cell>
        </row>
        <row r="555">
          <cell r="A555" t="str">
            <v>황동볼밸브(10KG)</v>
          </cell>
          <cell r="B555" t="str">
            <v>D20</v>
          </cell>
          <cell r="C555" t="str">
            <v>EA</v>
          </cell>
          <cell r="D555" t="str">
            <v>1</v>
          </cell>
          <cell r="E555">
            <v>1654</v>
          </cell>
          <cell r="F555">
            <v>1654</v>
          </cell>
          <cell r="G555">
            <v>3054</v>
          </cell>
        </row>
        <row r="556">
          <cell r="A556" t="str">
            <v>황동볼밸브(10KG)</v>
          </cell>
          <cell r="B556" t="str">
            <v>D25</v>
          </cell>
          <cell r="C556" t="str">
            <v>EA</v>
          </cell>
          <cell r="D556" t="str">
            <v>1</v>
          </cell>
          <cell r="E556">
            <v>2930</v>
          </cell>
          <cell r="F556">
            <v>2930</v>
          </cell>
          <cell r="G556">
            <v>3054</v>
          </cell>
        </row>
        <row r="557">
          <cell r="A557" t="str">
            <v>황동볼밸브(10KG)</v>
          </cell>
          <cell r="B557" t="str">
            <v>D50</v>
          </cell>
          <cell r="C557" t="str">
            <v>EA</v>
          </cell>
          <cell r="D557" t="str">
            <v>1</v>
          </cell>
          <cell r="E557">
            <v>8978</v>
          </cell>
          <cell r="F557">
            <v>8978</v>
          </cell>
          <cell r="G557">
            <v>3054</v>
          </cell>
        </row>
        <row r="558">
          <cell r="A558" t="str">
            <v>수감압변장치(동)</v>
          </cell>
          <cell r="B558" t="str">
            <v>50*50*50</v>
          </cell>
          <cell r="C558" t="str">
            <v>조</v>
          </cell>
          <cell r="D558">
            <v>1</v>
          </cell>
        </row>
        <row r="559">
          <cell r="A559" t="str">
            <v>동관용접(BRAZING)</v>
          </cell>
          <cell r="B559" t="str">
            <v>D15</v>
          </cell>
          <cell r="C559" t="str">
            <v>개소</v>
          </cell>
          <cell r="D559">
            <v>487</v>
          </cell>
          <cell r="E559">
            <v>90</v>
          </cell>
          <cell r="F559">
            <v>43830</v>
          </cell>
          <cell r="G559">
            <v>0</v>
          </cell>
        </row>
        <row r="560">
          <cell r="A560" t="str">
            <v>동관용접(BRAZING)</v>
          </cell>
          <cell r="B560" t="str">
            <v>D20</v>
          </cell>
          <cell r="C560" t="str">
            <v>개소</v>
          </cell>
          <cell r="D560">
            <v>127</v>
          </cell>
          <cell r="E560">
            <v>188</v>
          </cell>
          <cell r="F560">
            <v>23876</v>
          </cell>
          <cell r="G560">
            <v>0</v>
          </cell>
        </row>
        <row r="561">
          <cell r="A561" t="str">
            <v>동관용접(BRAZING)</v>
          </cell>
          <cell r="B561" t="str">
            <v>D25</v>
          </cell>
          <cell r="C561" t="str">
            <v>개소</v>
          </cell>
          <cell r="D561">
            <v>242</v>
          </cell>
          <cell r="E561">
            <v>243</v>
          </cell>
          <cell r="F561">
            <v>58806</v>
          </cell>
          <cell r="G561">
            <v>0</v>
          </cell>
        </row>
        <row r="562">
          <cell r="A562" t="str">
            <v>동관용접(BRAZING)</v>
          </cell>
          <cell r="B562" t="str">
            <v>D32</v>
          </cell>
          <cell r="C562" t="str">
            <v>개소</v>
          </cell>
          <cell r="D562">
            <v>69</v>
          </cell>
          <cell r="E562">
            <v>349</v>
          </cell>
          <cell r="F562">
            <v>24081</v>
          </cell>
          <cell r="G562">
            <v>0</v>
          </cell>
        </row>
        <row r="563">
          <cell r="A563" t="str">
            <v>동관용접(BRAZING)</v>
          </cell>
          <cell r="B563" t="str">
            <v>D40</v>
          </cell>
          <cell r="C563" t="str">
            <v>개소</v>
          </cell>
          <cell r="D563">
            <v>104</v>
          </cell>
          <cell r="E563">
            <v>456</v>
          </cell>
          <cell r="F563">
            <v>47424</v>
          </cell>
          <cell r="G563">
            <v>0</v>
          </cell>
        </row>
        <row r="564">
          <cell r="A564" t="str">
            <v>동관용접(BRAZING)</v>
          </cell>
          <cell r="B564" t="str">
            <v>D50</v>
          </cell>
          <cell r="C564" t="str">
            <v>개소</v>
          </cell>
          <cell r="D564">
            <v>63</v>
          </cell>
          <cell r="E564">
            <v>656</v>
          </cell>
          <cell r="F564">
            <v>41328</v>
          </cell>
          <cell r="G564">
            <v>0</v>
          </cell>
        </row>
        <row r="565">
          <cell r="A565" t="str">
            <v>동관용접(BRAZING)</v>
          </cell>
          <cell r="B565" t="str">
            <v>D80</v>
          </cell>
          <cell r="C565" t="str">
            <v>개소</v>
          </cell>
          <cell r="D565">
            <v>30</v>
          </cell>
          <cell r="E565">
            <v>1190</v>
          </cell>
          <cell r="F565">
            <v>35700</v>
          </cell>
          <cell r="G565">
            <v>0</v>
          </cell>
        </row>
        <row r="566">
          <cell r="A566" t="str">
            <v>절연행가</v>
          </cell>
          <cell r="B566" t="str">
            <v>D15</v>
          </cell>
          <cell r="C566" t="str">
            <v>개소</v>
          </cell>
          <cell r="D566" t="str">
            <v>71</v>
          </cell>
          <cell r="E566">
            <v>738</v>
          </cell>
          <cell r="F566">
            <v>52398</v>
          </cell>
          <cell r="G566">
            <v>0</v>
          </cell>
        </row>
        <row r="567">
          <cell r="A567" t="str">
            <v>절연행가</v>
          </cell>
          <cell r="B567" t="str">
            <v>D20</v>
          </cell>
          <cell r="C567" t="str">
            <v>개소</v>
          </cell>
          <cell r="D567" t="str">
            <v>14</v>
          </cell>
          <cell r="E567">
            <v>760</v>
          </cell>
          <cell r="F567">
            <v>10640</v>
          </cell>
          <cell r="G567">
            <v>0</v>
          </cell>
        </row>
        <row r="568">
          <cell r="A568" t="str">
            <v>절연행가</v>
          </cell>
          <cell r="B568" t="str">
            <v>D25</v>
          </cell>
          <cell r="C568" t="str">
            <v>개소</v>
          </cell>
          <cell r="D568" t="str">
            <v>34</v>
          </cell>
          <cell r="E568">
            <v>797</v>
          </cell>
          <cell r="F568">
            <v>27098</v>
          </cell>
          <cell r="G568">
            <v>0</v>
          </cell>
        </row>
        <row r="569">
          <cell r="A569" t="str">
            <v>절연행가</v>
          </cell>
          <cell r="B569" t="str">
            <v>D32</v>
          </cell>
          <cell r="C569" t="str">
            <v>개소</v>
          </cell>
          <cell r="D569" t="str">
            <v>11</v>
          </cell>
          <cell r="E569">
            <v>863</v>
          </cell>
          <cell r="F569">
            <v>9493</v>
          </cell>
          <cell r="G569">
            <v>0</v>
          </cell>
        </row>
        <row r="570">
          <cell r="A570" t="str">
            <v>절연행가</v>
          </cell>
          <cell r="B570" t="str">
            <v>D40</v>
          </cell>
          <cell r="C570" t="str">
            <v>개소</v>
          </cell>
          <cell r="D570" t="str">
            <v>14</v>
          </cell>
          <cell r="E570">
            <v>911</v>
          </cell>
          <cell r="F570">
            <v>12754</v>
          </cell>
          <cell r="G570">
            <v>0</v>
          </cell>
        </row>
        <row r="571">
          <cell r="A571" t="str">
            <v>절연행가</v>
          </cell>
          <cell r="B571" t="str">
            <v>D50</v>
          </cell>
          <cell r="C571" t="str">
            <v>개소</v>
          </cell>
          <cell r="D571" t="str">
            <v>8</v>
          </cell>
          <cell r="E571">
            <v>1020</v>
          </cell>
          <cell r="F571">
            <v>8160</v>
          </cell>
          <cell r="G571">
            <v>0</v>
          </cell>
        </row>
        <row r="572">
          <cell r="A572" t="str">
            <v>절연행가</v>
          </cell>
          <cell r="B572" t="str">
            <v>D80</v>
          </cell>
          <cell r="C572" t="str">
            <v>개소</v>
          </cell>
          <cell r="D572" t="str">
            <v>5</v>
          </cell>
          <cell r="E572">
            <v>1532</v>
          </cell>
          <cell r="F572">
            <v>7660</v>
          </cell>
          <cell r="G572">
            <v>0</v>
          </cell>
        </row>
        <row r="573">
          <cell r="A573" t="str">
            <v>절연U-BOLT/NUT</v>
          </cell>
          <cell r="B573" t="str">
            <v>D20</v>
          </cell>
          <cell r="C573" t="str">
            <v>EA</v>
          </cell>
          <cell r="D573" t="str">
            <v>2</v>
          </cell>
          <cell r="E573">
            <v>276</v>
          </cell>
          <cell r="F573">
            <v>552</v>
          </cell>
          <cell r="G573">
            <v>0</v>
          </cell>
        </row>
        <row r="574">
          <cell r="A574" t="str">
            <v>절연U-BOLT/NUT</v>
          </cell>
          <cell r="B574" t="str">
            <v>D25</v>
          </cell>
          <cell r="C574" t="str">
            <v>EA</v>
          </cell>
          <cell r="D574" t="str">
            <v>2</v>
          </cell>
          <cell r="E574">
            <v>324</v>
          </cell>
          <cell r="F574">
            <v>648</v>
          </cell>
          <cell r="G574">
            <v>0</v>
          </cell>
        </row>
        <row r="575">
          <cell r="A575" t="str">
            <v>절연U-BOLT/NUT</v>
          </cell>
          <cell r="B575" t="str">
            <v>D50</v>
          </cell>
          <cell r="C575" t="str">
            <v>EA</v>
          </cell>
          <cell r="D575" t="str">
            <v>2</v>
          </cell>
          <cell r="E575">
            <v>418</v>
          </cell>
          <cell r="F575">
            <v>836</v>
          </cell>
          <cell r="G575">
            <v>0</v>
          </cell>
        </row>
        <row r="576">
          <cell r="A576" t="str">
            <v>잡재료비</v>
          </cell>
          <cell r="C576" t="str">
            <v>식</v>
          </cell>
          <cell r="D576" t="str">
            <v>1</v>
          </cell>
          <cell r="F576">
            <v>60096</v>
          </cell>
        </row>
        <row r="577">
          <cell r="A577" t="str">
            <v>공구손료</v>
          </cell>
          <cell r="B577" t="str">
            <v>노무비의 3 %</v>
          </cell>
          <cell r="C577" t="str">
            <v>식</v>
          </cell>
          <cell r="D577" t="str">
            <v>1</v>
          </cell>
          <cell r="F577">
            <v>0</v>
          </cell>
        </row>
        <row r="578">
          <cell r="A578" t="str">
            <v>소계</v>
          </cell>
          <cell r="F578">
            <v>3089000</v>
          </cell>
        </row>
        <row r="595">
          <cell r="A595" t="str">
            <v>5-3.화장실오.배수배관공사</v>
          </cell>
        </row>
        <row r="596">
          <cell r="A596" t="str">
            <v>PVC PIPE(VG1)</v>
          </cell>
          <cell r="B596" t="str">
            <v>D35</v>
          </cell>
          <cell r="C596" t="str">
            <v>M</v>
          </cell>
          <cell r="D596" t="str">
            <v>6</v>
          </cell>
          <cell r="E596">
            <v>981</v>
          </cell>
          <cell r="F596">
            <v>5886</v>
          </cell>
          <cell r="G596">
            <v>5002</v>
          </cell>
        </row>
        <row r="597">
          <cell r="A597" t="str">
            <v>PVC PIPE(VG1)</v>
          </cell>
          <cell r="B597" t="str">
            <v>D50</v>
          </cell>
          <cell r="C597" t="str">
            <v>M</v>
          </cell>
          <cell r="D597" t="str">
            <v>126</v>
          </cell>
          <cell r="E597">
            <v>1737</v>
          </cell>
          <cell r="F597">
            <v>218862</v>
          </cell>
          <cell r="G597">
            <v>7625</v>
          </cell>
        </row>
        <row r="598">
          <cell r="A598" t="str">
            <v>PVC PIPE(VG1)</v>
          </cell>
          <cell r="B598" t="str">
            <v>D75</v>
          </cell>
          <cell r="C598" t="str">
            <v>M</v>
          </cell>
          <cell r="D598" t="str">
            <v>71</v>
          </cell>
          <cell r="E598">
            <v>3408</v>
          </cell>
          <cell r="F598">
            <v>241968</v>
          </cell>
          <cell r="G598">
            <v>8441</v>
          </cell>
        </row>
        <row r="599">
          <cell r="A599" t="str">
            <v>PVC PIPE(VG1)</v>
          </cell>
          <cell r="B599" t="str">
            <v>D100</v>
          </cell>
          <cell r="C599" t="str">
            <v>M</v>
          </cell>
          <cell r="D599" t="str">
            <v>133</v>
          </cell>
          <cell r="E599">
            <v>5277</v>
          </cell>
          <cell r="F599">
            <v>701841</v>
          </cell>
          <cell r="G599">
            <v>10524</v>
          </cell>
        </row>
        <row r="600">
          <cell r="A600" t="str">
            <v>PVC PIPE(VG1)</v>
          </cell>
          <cell r="B600" t="str">
            <v>D125</v>
          </cell>
          <cell r="C600" t="str">
            <v>M</v>
          </cell>
          <cell r="D600" t="str">
            <v>42</v>
          </cell>
          <cell r="E600">
            <v>7597</v>
          </cell>
          <cell r="F600">
            <v>319074</v>
          </cell>
          <cell r="G600">
            <v>11690</v>
          </cell>
        </row>
        <row r="601">
          <cell r="A601" t="str">
            <v>백관(KSD3507)</v>
          </cell>
          <cell r="B601" t="str">
            <v>D100</v>
          </cell>
          <cell r="C601" t="str">
            <v>M</v>
          </cell>
          <cell r="D601" t="str">
            <v>6</v>
          </cell>
          <cell r="E601">
            <v>7781</v>
          </cell>
          <cell r="F601">
            <v>46686</v>
          </cell>
          <cell r="G601">
            <v>24722</v>
          </cell>
        </row>
        <row r="602">
          <cell r="A602" t="str">
            <v>PVC 45'곡관(DTS)</v>
          </cell>
          <cell r="B602" t="str">
            <v>D50</v>
          </cell>
          <cell r="C602" t="str">
            <v>EA</v>
          </cell>
          <cell r="D602" t="str">
            <v>34</v>
          </cell>
          <cell r="E602">
            <v>441</v>
          </cell>
          <cell r="F602">
            <v>14994</v>
          </cell>
          <cell r="G602">
            <v>0</v>
          </cell>
        </row>
        <row r="603">
          <cell r="A603" t="str">
            <v>PVC 45'곡관(DTS)</v>
          </cell>
          <cell r="B603" t="str">
            <v>D75</v>
          </cell>
          <cell r="C603" t="str">
            <v>EA</v>
          </cell>
          <cell r="D603" t="str">
            <v>20</v>
          </cell>
          <cell r="E603">
            <v>698</v>
          </cell>
          <cell r="F603">
            <v>13960</v>
          </cell>
          <cell r="G603">
            <v>0</v>
          </cell>
        </row>
        <row r="604">
          <cell r="A604" t="str">
            <v>PVC 45'곡관(DTS)</v>
          </cell>
          <cell r="B604" t="str">
            <v>D100</v>
          </cell>
          <cell r="C604" t="str">
            <v>EA</v>
          </cell>
          <cell r="D604" t="str">
            <v>37</v>
          </cell>
          <cell r="E604">
            <v>1271</v>
          </cell>
          <cell r="F604">
            <v>47027</v>
          </cell>
          <cell r="G604">
            <v>0</v>
          </cell>
        </row>
        <row r="605">
          <cell r="A605" t="str">
            <v>PVC 45'곡관(DTS)</v>
          </cell>
          <cell r="B605" t="str">
            <v>D125</v>
          </cell>
          <cell r="C605" t="str">
            <v>EA</v>
          </cell>
          <cell r="D605" t="str">
            <v>5</v>
          </cell>
          <cell r="E605">
            <v>2074</v>
          </cell>
          <cell r="F605">
            <v>10370</v>
          </cell>
          <cell r="G605">
            <v>0</v>
          </cell>
        </row>
        <row r="606">
          <cell r="A606" t="str">
            <v>PVC 90'곡관(DTS)</v>
          </cell>
          <cell r="B606" t="str">
            <v>D35</v>
          </cell>
          <cell r="C606" t="str">
            <v>EA</v>
          </cell>
          <cell r="D606" t="str">
            <v>10</v>
          </cell>
          <cell r="E606">
            <v>213</v>
          </cell>
          <cell r="F606">
            <v>2130</v>
          </cell>
          <cell r="G606">
            <v>0</v>
          </cell>
        </row>
        <row r="607">
          <cell r="A607" t="str">
            <v>PVC 90'곡관(DTS)</v>
          </cell>
          <cell r="B607" t="str">
            <v>D50</v>
          </cell>
          <cell r="C607" t="str">
            <v>EA</v>
          </cell>
          <cell r="D607" t="str">
            <v>56</v>
          </cell>
          <cell r="E607">
            <v>257</v>
          </cell>
          <cell r="F607">
            <v>14392</v>
          </cell>
          <cell r="G607">
            <v>0</v>
          </cell>
        </row>
        <row r="608">
          <cell r="A608" t="str">
            <v>PVC 90'곡관(DTS)</v>
          </cell>
          <cell r="B608" t="str">
            <v>D75</v>
          </cell>
          <cell r="C608" t="str">
            <v>EA</v>
          </cell>
          <cell r="D608" t="str">
            <v>18</v>
          </cell>
          <cell r="E608">
            <v>641</v>
          </cell>
          <cell r="F608">
            <v>11538</v>
          </cell>
          <cell r="G608">
            <v>0</v>
          </cell>
        </row>
        <row r="609">
          <cell r="A609" t="str">
            <v>PVC 90'곡관(DTS)</v>
          </cell>
          <cell r="B609" t="str">
            <v>D100</v>
          </cell>
          <cell r="C609" t="str">
            <v>EA</v>
          </cell>
          <cell r="D609" t="str">
            <v>30</v>
          </cell>
          <cell r="E609">
            <v>1271</v>
          </cell>
          <cell r="F609">
            <v>38130</v>
          </cell>
          <cell r="G609">
            <v>0</v>
          </cell>
        </row>
        <row r="610">
          <cell r="A610" t="str">
            <v>PVC 90'곡관(DTS)</v>
          </cell>
          <cell r="B610" t="str">
            <v>D125</v>
          </cell>
          <cell r="C610" t="str">
            <v>EA</v>
          </cell>
          <cell r="D610" t="str">
            <v>7</v>
          </cell>
          <cell r="E610">
            <v>2074</v>
          </cell>
          <cell r="F610">
            <v>14518</v>
          </cell>
          <cell r="G610">
            <v>0</v>
          </cell>
        </row>
        <row r="611">
          <cell r="A611" t="str">
            <v>PVC Y관(DTS)</v>
          </cell>
          <cell r="B611" t="str">
            <v>D50*50</v>
          </cell>
          <cell r="C611" t="str">
            <v>EA</v>
          </cell>
          <cell r="D611" t="str">
            <v>1</v>
          </cell>
          <cell r="E611">
            <v>746</v>
          </cell>
          <cell r="F611">
            <v>746</v>
          </cell>
          <cell r="G611">
            <v>0</v>
          </cell>
        </row>
        <row r="612">
          <cell r="A612" t="str">
            <v>PVC Y관(DTS)</v>
          </cell>
          <cell r="B612" t="str">
            <v>D75*50</v>
          </cell>
          <cell r="C612" t="str">
            <v>EA</v>
          </cell>
          <cell r="D612" t="str">
            <v>14</v>
          </cell>
          <cell r="E612">
            <v>1337</v>
          </cell>
          <cell r="F612">
            <v>18718</v>
          </cell>
          <cell r="G612">
            <v>0</v>
          </cell>
        </row>
        <row r="613">
          <cell r="A613" t="str">
            <v>PVC Y관(DTS)</v>
          </cell>
          <cell r="B613" t="str">
            <v>D75*75</v>
          </cell>
          <cell r="C613" t="str">
            <v>EA</v>
          </cell>
          <cell r="D613" t="str">
            <v>8</v>
          </cell>
          <cell r="E613">
            <v>1226</v>
          </cell>
          <cell r="F613">
            <v>9808</v>
          </cell>
          <cell r="G613">
            <v>0</v>
          </cell>
        </row>
        <row r="614">
          <cell r="A614" t="str">
            <v>PVC Y관(DTS)</v>
          </cell>
          <cell r="B614" t="str">
            <v>D100*50</v>
          </cell>
          <cell r="C614" t="str">
            <v>EA</v>
          </cell>
          <cell r="D614" t="str">
            <v>8</v>
          </cell>
          <cell r="E614">
            <v>2490</v>
          </cell>
          <cell r="F614">
            <v>19920</v>
          </cell>
          <cell r="G614">
            <v>0</v>
          </cell>
        </row>
        <row r="615">
          <cell r="A615" t="str">
            <v>PVC Y관(DTS)</v>
          </cell>
          <cell r="B615" t="str">
            <v>D100*75</v>
          </cell>
          <cell r="C615" t="str">
            <v>EA</v>
          </cell>
          <cell r="D615" t="str">
            <v>9</v>
          </cell>
          <cell r="E615">
            <v>3054</v>
          </cell>
          <cell r="F615">
            <v>27486</v>
          </cell>
          <cell r="G615">
            <v>0</v>
          </cell>
        </row>
        <row r="616">
          <cell r="A616" t="str">
            <v>PVC Y관(DTS)</v>
          </cell>
          <cell r="B616" t="str">
            <v>D100*100</v>
          </cell>
          <cell r="C616" t="str">
            <v>EA</v>
          </cell>
          <cell r="D616" t="str">
            <v>18</v>
          </cell>
          <cell r="E616">
            <v>2408</v>
          </cell>
          <cell r="F616">
            <v>43344</v>
          </cell>
          <cell r="G616">
            <v>0</v>
          </cell>
        </row>
        <row r="617">
          <cell r="A617" t="str">
            <v>PVC Y관(DTS)</v>
          </cell>
          <cell r="B617" t="str">
            <v>D125*75</v>
          </cell>
          <cell r="C617" t="str">
            <v>EA</v>
          </cell>
          <cell r="D617" t="str">
            <v>11</v>
          </cell>
          <cell r="E617">
            <v>4671</v>
          </cell>
          <cell r="F617">
            <v>51381</v>
          </cell>
          <cell r="G617">
            <v>0</v>
          </cell>
        </row>
        <row r="618">
          <cell r="A618" t="str">
            <v>PVC Y관(DTS)</v>
          </cell>
          <cell r="B618" t="str">
            <v>D125*100</v>
          </cell>
          <cell r="C618" t="str">
            <v>EA</v>
          </cell>
          <cell r="D618" t="str">
            <v>8</v>
          </cell>
          <cell r="E618">
            <v>4671</v>
          </cell>
          <cell r="F618">
            <v>37368</v>
          </cell>
          <cell r="G618">
            <v>0</v>
          </cell>
        </row>
        <row r="619">
          <cell r="A619" t="str">
            <v>PVC Y관(DTS)</v>
          </cell>
          <cell r="B619" t="str">
            <v>D125*125</v>
          </cell>
          <cell r="C619" t="str">
            <v>EA</v>
          </cell>
          <cell r="D619" t="str">
            <v>3</v>
          </cell>
          <cell r="E619">
            <v>5212</v>
          </cell>
          <cell r="F619">
            <v>15636</v>
          </cell>
          <cell r="G619">
            <v>0</v>
          </cell>
        </row>
        <row r="620">
          <cell r="A620" t="str">
            <v>PVC YT관(DTS)</v>
          </cell>
          <cell r="B620" t="str">
            <v>D50*50</v>
          </cell>
          <cell r="C620" t="str">
            <v>EA</v>
          </cell>
          <cell r="D620" t="str">
            <v>6</v>
          </cell>
          <cell r="E620">
            <v>698</v>
          </cell>
          <cell r="F620">
            <v>4188</v>
          </cell>
          <cell r="G620">
            <v>0</v>
          </cell>
        </row>
        <row r="621">
          <cell r="A621" t="str">
            <v>PVC YT관(DTS)</v>
          </cell>
          <cell r="B621" t="str">
            <v>D75*50</v>
          </cell>
          <cell r="C621" t="str">
            <v>EA</v>
          </cell>
          <cell r="D621" t="str">
            <v>5</v>
          </cell>
          <cell r="E621">
            <v>835</v>
          </cell>
          <cell r="F621">
            <v>4175</v>
          </cell>
          <cell r="G621">
            <v>0</v>
          </cell>
        </row>
        <row r="622">
          <cell r="A622" t="str">
            <v>PVC YT관(DTS)</v>
          </cell>
          <cell r="B622" t="str">
            <v>D100*50</v>
          </cell>
          <cell r="C622" t="str">
            <v>EA</v>
          </cell>
          <cell r="D622" t="str">
            <v>3</v>
          </cell>
          <cell r="E622">
            <v>1478</v>
          </cell>
          <cell r="F622">
            <v>4434</v>
          </cell>
          <cell r="G622">
            <v>0</v>
          </cell>
        </row>
        <row r="623">
          <cell r="A623" t="str">
            <v>PVC REDUCER(DTS)</v>
          </cell>
          <cell r="B623" t="str">
            <v>D50*35</v>
          </cell>
          <cell r="C623" t="str">
            <v>EA</v>
          </cell>
          <cell r="D623" t="str">
            <v>8</v>
          </cell>
          <cell r="E623">
            <v>242</v>
          </cell>
          <cell r="F623">
            <v>1936</v>
          </cell>
          <cell r="G623">
            <v>0</v>
          </cell>
        </row>
        <row r="624">
          <cell r="A624" t="str">
            <v>PVC REDUCER(DTS)</v>
          </cell>
          <cell r="B624" t="str">
            <v>D75*50</v>
          </cell>
          <cell r="C624" t="str">
            <v>EA</v>
          </cell>
          <cell r="D624" t="str">
            <v>2</v>
          </cell>
          <cell r="E624">
            <v>338</v>
          </cell>
          <cell r="F624">
            <v>676</v>
          </cell>
          <cell r="G624">
            <v>0</v>
          </cell>
        </row>
        <row r="625">
          <cell r="A625" t="str">
            <v>PVC REDUCER(DTS)</v>
          </cell>
          <cell r="B625" t="str">
            <v>D100*50</v>
          </cell>
          <cell r="C625" t="str">
            <v>EA</v>
          </cell>
          <cell r="D625" t="str">
            <v>1</v>
          </cell>
          <cell r="E625">
            <v>595</v>
          </cell>
          <cell r="F625">
            <v>595</v>
          </cell>
          <cell r="G625">
            <v>0</v>
          </cell>
        </row>
        <row r="626">
          <cell r="A626" t="str">
            <v>PVC REDUCER(DTS)</v>
          </cell>
          <cell r="B626" t="str">
            <v>D100*75</v>
          </cell>
          <cell r="C626" t="str">
            <v>EA</v>
          </cell>
          <cell r="D626" t="str">
            <v>1</v>
          </cell>
          <cell r="E626">
            <v>714</v>
          </cell>
          <cell r="F626">
            <v>714</v>
          </cell>
          <cell r="G626">
            <v>0</v>
          </cell>
        </row>
        <row r="627">
          <cell r="A627" t="str">
            <v>PVC REDUCER(DTS)</v>
          </cell>
          <cell r="B627" t="str">
            <v>D125*100</v>
          </cell>
          <cell r="C627" t="str">
            <v>EA</v>
          </cell>
          <cell r="D627" t="str">
            <v>1</v>
          </cell>
          <cell r="E627">
            <v>1279</v>
          </cell>
          <cell r="F627">
            <v>1279</v>
          </cell>
          <cell r="G627">
            <v>0</v>
          </cell>
        </row>
        <row r="628">
          <cell r="A628" t="str">
            <v>PVC F.C.O</v>
          </cell>
          <cell r="B628" t="str">
            <v>D75</v>
          </cell>
          <cell r="C628" t="str">
            <v>EA</v>
          </cell>
          <cell r="D628" t="str">
            <v>3</v>
          </cell>
          <cell r="E628">
            <v>12128</v>
          </cell>
          <cell r="F628">
            <v>36384</v>
          </cell>
          <cell r="G628">
            <v>0</v>
          </cell>
        </row>
        <row r="629">
          <cell r="A629" t="str">
            <v>PVC F.C.O</v>
          </cell>
          <cell r="B629" t="str">
            <v>D100</v>
          </cell>
          <cell r="C629" t="str">
            <v>EA</v>
          </cell>
          <cell r="D629" t="str">
            <v>6</v>
          </cell>
          <cell r="E629">
            <v>17640</v>
          </cell>
          <cell r="F629">
            <v>105840</v>
          </cell>
          <cell r="G629">
            <v>0</v>
          </cell>
        </row>
        <row r="630">
          <cell r="A630" t="str">
            <v>PVC F.C.O</v>
          </cell>
          <cell r="B630" t="str">
            <v>D125</v>
          </cell>
          <cell r="C630" t="str">
            <v>EA</v>
          </cell>
          <cell r="D630" t="str">
            <v>3</v>
          </cell>
          <cell r="E630">
            <v>28298</v>
          </cell>
          <cell r="F630">
            <v>84894</v>
          </cell>
          <cell r="G630">
            <v>0</v>
          </cell>
        </row>
        <row r="631">
          <cell r="A631" t="str">
            <v>PVC소제구(DTS)</v>
          </cell>
          <cell r="B631" t="str">
            <v>D75</v>
          </cell>
          <cell r="C631" t="str">
            <v>EA</v>
          </cell>
          <cell r="D631" t="str">
            <v>3</v>
          </cell>
          <cell r="E631">
            <v>853</v>
          </cell>
          <cell r="F631">
            <v>2559</v>
          </cell>
          <cell r="G631">
            <v>0</v>
          </cell>
        </row>
        <row r="632">
          <cell r="A632" t="str">
            <v>PVC소제구(DTS)</v>
          </cell>
          <cell r="B632" t="str">
            <v>D100</v>
          </cell>
          <cell r="C632" t="str">
            <v>EA</v>
          </cell>
          <cell r="D632" t="str">
            <v>3</v>
          </cell>
          <cell r="E632">
            <v>1183</v>
          </cell>
          <cell r="F632">
            <v>3549</v>
          </cell>
          <cell r="G632">
            <v>0</v>
          </cell>
        </row>
        <row r="633">
          <cell r="A633" t="str">
            <v>PVC SOCKET(DTS)</v>
          </cell>
          <cell r="B633" t="str">
            <v>D100</v>
          </cell>
          <cell r="C633" t="str">
            <v>EA</v>
          </cell>
          <cell r="D633" t="str">
            <v>4</v>
          </cell>
          <cell r="E633">
            <v>698</v>
          </cell>
          <cell r="F633">
            <v>2792</v>
          </cell>
          <cell r="G633">
            <v>0</v>
          </cell>
        </row>
        <row r="634">
          <cell r="A634" t="str">
            <v>F.D</v>
          </cell>
          <cell r="B634" t="str">
            <v>D75</v>
          </cell>
          <cell r="C634" t="str">
            <v>EA</v>
          </cell>
          <cell r="D634" t="str">
            <v>10</v>
          </cell>
          <cell r="E634">
            <v>12495</v>
          </cell>
          <cell r="F634">
            <v>124950</v>
          </cell>
          <cell r="G634">
            <v>13544</v>
          </cell>
        </row>
        <row r="635">
          <cell r="A635" t="str">
            <v>일반행가</v>
          </cell>
          <cell r="B635" t="str">
            <v>D50</v>
          </cell>
          <cell r="C635" t="str">
            <v>개소</v>
          </cell>
          <cell r="D635" t="str">
            <v>10</v>
          </cell>
          <cell r="E635">
            <v>841</v>
          </cell>
          <cell r="F635">
            <v>8410</v>
          </cell>
          <cell r="G635">
            <v>0</v>
          </cell>
        </row>
        <row r="636">
          <cell r="A636" t="str">
            <v>일반행가</v>
          </cell>
          <cell r="B636" t="str">
            <v>D80</v>
          </cell>
          <cell r="C636" t="str">
            <v>개소</v>
          </cell>
          <cell r="D636" t="str">
            <v>8</v>
          </cell>
          <cell r="E636">
            <v>1025</v>
          </cell>
          <cell r="F636">
            <v>8200</v>
          </cell>
          <cell r="G636">
            <v>0</v>
          </cell>
        </row>
        <row r="637">
          <cell r="A637" t="str">
            <v>일반행가</v>
          </cell>
          <cell r="B637" t="str">
            <v>D100</v>
          </cell>
          <cell r="C637" t="str">
            <v>개소</v>
          </cell>
          <cell r="D637" t="str">
            <v>10</v>
          </cell>
          <cell r="E637">
            <v>1502</v>
          </cell>
          <cell r="F637">
            <v>15020</v>
          </cell>
          <cell r="G637">
            <v>0</v>
          </cell>
        </row>
        <row r="638">
          <cell r="A638" t="str">
            <v>코아작업</v>
          </cell>
          <cell r="B638" t="str">
            <v>D50*150</v>
          </cell>
          <cell r="C638" t="str">
            <v>개소</v>
          </cell>
          <cell r="D638" t="str">
            <v>2</v>
          </cell>
          <cell r="E638">
            <v>8400</v>
          </cell>
          <cell r="F638">
            <v>16800</v>
          </cell>
          <cell r="G638">
            <v>0</v>
          </cell>
        </row>
        <row r="639">
          <cell r="A639" t="str">
            <v>코아작업</v>
          </cell>
          <cell r="B639" t="str">
            <v>D80*150</v>
          </cell>
          <cell r="C639" t="str">
            <v>개소</v>
          </cell>
          <cell r="D639" t="str">
            <v>3</v>
          </cell>
          <cell r="E639">
            <v>10500</v>
          </cell>
          <cell r="F639">
            <v>31500</v>
          </cell>
          <cell r="G639">
            <v>0</v>
          </cell>
        </row>
        <row r="640">
          <cell r="A640" t="str">
            <v>코아작업</v>
          </cell>
          <cell r="B640" t="str">
            <v>D100*150</v>
          </cell>
          <cell r="C640" t="str">
            <v>개소</v>
          </cell>
          <cell r="D640" t="str">
            <v>3</v>
          </cell>
          <cell r="E640">
            <v>12600</v>
          </cell>
          <cell r="F640">
            <v>37800</v>
          </cell>
          <cell r="G640">
            <v>0</v>
          </cell>
        </row>
        <row r="641">
          <cell r="A641" t="str">
            <v>코아작업</v>
          </cell>
          <cell r="B641" t="str">
            <v>D125*150</v>
          </cell>
          <cell r="C641" t="str">
            <v>개소</v>
          </cell>
          <cell r="D641" t="str">
            <v>7</v>
          </cell>
          <cell r="E641">
            <v>15750</v>
          </cell>
          <cell r="F641">
            <v>110250</v>
          </cell>
          <cell r="G641">
            <v>0</v>
          </cell>
        </row>
        <row r="642">
          <cell r="A642" t="str">
            <v>코아작업</v>
          </cell>
          <cell r="B642" t="str">
            <v>D150*200</v>
          </cell>
          <cell r="C642" t="str">
            <v>개소</v>
          </cell>
          <cell r="D642" t="str">
            <v>2</v>
          </cell>
          <cell r="E642">
            <v>15750</v>
          </cell>
          <cell r="F642">
            <v>31500</v>
          </cell>
          <cell r="G642">
            <v>0</v>
          </cell>
        </row>
        <row r="643">
          <cell r="A643" t="str">
            <v>일반U-BOLT/NUT</v>
          </cell>
          <cell r="B643" t="str">
            <v>D50</v>
          </cell>
          <cell r="C643" t="str">
            <v>EA</v>
          </cell>
          <cell r="D643" t="str">
            <v>3</v>
          </cell>
          <cell r="E643">
            <v>130</v>
          </cell>
          <cell r="F643">
            <v>390</v>
          </cell>
          <cell r="G643">
            <v>0</v>
          </cell>
        </row>
        <row r="644">
          <cell r="A644" t="str">
            <v>일반U-BOLT/NUT</v>
          </cell>
          <cell r="B644" t="str">
            <v>D80</v>
          </cell>
          <cell r="C644" t="str">
            <v>EA</v>
          </cell>
          <cell r="D644" t="str">
            <v>3</v>
          </cell>
          <cell r="E644">
            <v>162</v>
          </cell>
          <cell r="F644">
            <v>486</v>
          </cell>
          <cell r="G644">
            <v>0</v>
          </cell>
        </row>
        <row r="645">
          <cell r="A645" t="str">
            <v>일반U-BOLT/NUT</v>
          </cell>
          <cell r="B645" t="str">
            <v>D100</v>
          </cell>
          <cell r="C645" t="str">
            <v>EA</v>
          </cell>
          <cell r="D645" t="str">
            <v>4</v>
          </cell>
          <cell r="E645">
            <v>216</v>
          </cell>
          <cell r="F645">
            <v>864</v>
          </cell>
          <cell r="G645">
            <v>0</v>
          </cell>
        </row>
        <row r="646">
          <cell r="A646" t="str">
            <v>앵글</v>
          </cell>
          <cell r="B646" t="str">
            <v>50*50*6T</v>
          </cell>
          <cell r="C646" t="str">
            <v>KG</v>
          </cell>
          <cell r="D646" t="str">
            <v>266</v>
          </cell>
          <cell r="E646">
            <v>431</v>
          </cell>
          <cell r="F646">
            <v>114646</v>
          </cell>
          <cell r="G646">
            <v>0</v>
          </cell>
        </row>
        <row r="647">
          <cell r="A647" t="str">
            <v>잡철물제작설치</v>
          </cell>
          <cell r="B647" t="str">
            <v>복잡</v>
          </cell>
          <cell r="C647" t="str">
            <v>TON</v>
          </cell>
          <cell r="D647" t="str">
            <v>0.266</v>
          </cell>
          <cell r="E647">
            <v>86250</v>
          </cell>
          <cell r="F647">
            <v>22942</v>
          </cell>
          <cell r="G647">
            <v>1717231</v>
          </cell>
        </row>
        <row r="648">
          <cell r="A648" t="str">
            <v>녹막이페인트칠</v>
          </cell>
          <cell r="B648" t="str">
            <v>2회칠</v>
          </cell>
          <cell r="C648" t="str">
            <v>M2</v>
          </cell>
          <cell r="D648" t="str">
            <v>8</v>
          </cell>
          <cell r="E648">
            <v>893</v>
          </cell>
          <cell r="F648">
            <v>7144</v>
          </cell>
          <cell r="G648">
            <v>1316</v>
          </cell>
        </row>
        <row r="649">
          <cell r="A649" t="str">
            <v>조합페인트칠(철재면)</v>
          </cell>
          <cell r="B649" t="str">
            <v>2회칠</v>
          </cell>
          <cell r="C649" t="str">
            <v>M2</v>
          </cell>
          <cell r="D649" t="str">
            <v>8</v>
          </cell>
          <cell r="E649">
            <v>1147</v>
          </cell>
          <cell r="F649">
            <v>9176</v>
          </cell>
          <cell r="G649">
            <v>2018</v>
          </cell>
        </row>
        <row r="650">
          <cell r="A650" t="str">
            <v>V.T.R(STL)</v>
          </cell>
          <cell r="B650" t="str">
            <v>D80</v>
          </cell>
          <cell r="C650" t="str">
            <v>EA</v>
          </cell>
          <cell r="D650" t="str">
            <v>1</v>
          </cell>
          <cell r="E650">
            <v>12600</v>
          </cell>
          <cell r="F650">
            <v>12600</v>
          </cell>
        </row>
        <row r="651">
          <cell r="A651" t="str">
            <v>V.T.R(STL)</v>
          </cell>
          <cell r="B651" t="str">
            <v>D100</v>
          </cell>
          <cell r="C651" t="str">
            <v>EA</v>
          </cell>
          <cell r="D651" t="str">
            <v>1</v>
          </cell>
          <cell r="E651">
            <v>12600</v>
          </cell>
          <cell r="F651">
            <v>12600</v>
          </cell>
        </row>
        <row r="652">
          <cell r="A652" t="str">
            <v>잡재료비</v>
          </cell>
          <cell r="C652" t="str">
            <v>식</v>
          </cell>
          <cell r="D652" t="str">
            <v>1</v>
          </cell>
          <cell r="F652">
            <v>53924</v>
          </cell>
        </row>
        <row r="653">
          <cell r="A653" t="str">
            <v>공구손료</v>
          </cell>
          <cell r="B653" t="str">
            <v>노무비의 3 %</v>
          </cell>
          <cell r="C653" t="str">
            <v>식</v>
          </cell>
          <cell r="D653" t="str">
            <v>1</v>
          </cell>
          <cell r="F653">
            <v>0</v>
          </cell>
        </row>
        <row r="654">
          <cell r="A654" t="str">
            <v>소계</v>
          </cell>
          <cell r="F654">
            <v>2799000</v>
          </cell>
        </row>
        <row r="657">
          <cell r="A657" t="str">
            <v>6.주방배관공사</v>
          </cell>
        </row>
        <row r="658">
          <cell r="A658" t="str">
            <v>동관L-TYPE(KSD5301)</v>
          </cell>
          <cell r="B658" t="str">
            <v>D15</v>
          </cell>
          <cell r="C658" t="str">
            <v>M</v>
          </cell>
          <cell r="D658" t="str">
            <v>36</v>
          </cell>
          <cell r="E658">
            <v>1454</v>
          </cell>
          <cell r="F658">
            <v>52344</v>
          </cell>
          <cell r="G658">
            <v>1888</v>
          </cell>
        </row>
        <row r="659">
          <cell r="A659" t="str">
            <v>동관L-TYPE(KSD5301)</v>
          </cell>
          <cell r="B659" t="str">
            <v>D20</v>
          </cell>
          <cell r="C659" t="str">
            <v>M</v>
          </cell>
          <cell r="D659" t="str">
            <v>45</v>
          </cell>
          <cell r="E659">
            <v>2304</v>
          </cell>
          <cell r="F659">
            <v>103680</v>
          </cell>
          <cell r="G659">
            <v>2192</v>
          </cell>
        </row>
        <row r="660">
          <cell r="A660" t="str">
            <v>동관L-TYPE(KSD5301)</v>
          </cell>
          <cell r="B660" t="str">
            <v>D25</v>
          </cell>
          <cell r="C660" t="str">
            <v>M</v>
          </cell>
          <cell r="D660" t="str">
            <v>6</v>
          </cell>
          <cell r="E660">
            <v>3324</v>
          </cell>
          <cell r="F660">
            <v>19944</v>
          </cell>
          <cell r="G660">
            <v>2680</v>
          </cell>
        </row>
        <row r="661">
          <cell r="A661" t="str">
            <v>동관L-TYPE(KSD5301)</v>
          </cell>
          <cell r="B661" t="str">
            <v>D32</v>
          </cell>
          <cell r="C661" t="str">
            <v>M</v>
          </cell>
          <cell r="D661">
            <v>6</v>
          </cell>
        </row>
        <row r="662">
          <cell r="A662" t="str">
            <v>PVC PIPE(VG1)</v>
          </cell>
          <cell r="B662" t="str">
            <v>D35</v>
          </cell>
          <cell r="C662" t="str">
            <v>M</v>
          </cell>
          <cell r="D662" t="str">
            <v>8</v>
          </cell>
          <cell r="E662">
            <v>981</v>
          </cell>
          <cell r="F662">
            <v>7848</v>
          </cell>
          <cell r="G662">
            <v>4169</v>
          </cell>
        </row>
        <row r="663">
          <cell r="A663" t="str">
            <v>PVC PIPE(VG1)</v>
          </cell>
          <cell r="B663" t="str">
            <v>D50</v>
          </cell>
          <cell r="C663" t="str">
            <v>M</v>
          </cell>
          <cell r="D663" t="str">
            <v>21</v>
          </cell>
          <cell r="E663">
            <v>1737</v>
          </cell>
          <cell r="F663">
            <v>36477</v>
          </cell>
          <cell r="G663">
            <v>6354</v>
          </cell>
        </row>
        <row r="664">
          <cell r="A664" t="str">
            <v>SUS PIPE(KSD3576)</v>
          </cell>
          <cell r="B664" t="str">
            <v>D100(3.0T)</v>
          </cell>
          <cell r="C664" t="str">
            <v>M</v>
          </cell>
          <cell r="D664" t="str">
            <v>6</v>
          </cell>
          <cell r="E664">
            <v>20122</v>
          </cell>
          <cell r="F664">
            <v>120732</v>
          </cell>
          <cell r="G664">
            <v>26730</v>
          </cell>
        </row>
        <row r="665">
          <cell r="A665" t="str">
            <v>관보온(매직테프)</v>
          </cell>
          <cell r="B665" t="str">
            <v>25T*D15</v>
          </cell>
          <cell r="C665" t="str">
            <v>M</v>
          </cell>
          <cell r="D665" t="str">
            <v>7</v>
          </cell>
          <cell r="E665">
            <v>1093</v>
          </cell>
          <cell r="F665">
            <v>7651</v>
          </cell>
          <cell r="G665">
            <v>1793</v>
          </cell>
        </row>
        <row r="666">
          <cell r="A666" t="str">
            <v>관보온(매직테프)</v>
          </cell>
          <cell r="B666" t="str">
            <v>25T*D20</v>
          </cell>
          <cell r="C666" t="str">
            <v>M</v>
          </cell>
          <cell r="D666" t="str">
            <v>26</v>
          </cell>
          <cell r="E666">
            <v>1196</v>
          </cell>
          <cell r="F666">
            <v>31096</v>
          </cell>
          <cell r="G666">
            <v>2152</v>
          </cell>
        </row>
        <row r="667">
          <cell r="A667" t="str">
            <v>관보온(매직테프)</v>
          </cell>
          <cell r="B667" t="str">
            <v>25T*D25</v>
          </cell>
          <cell r="C667" t="str">
            <v>M</v>
          </cell>
          <cell r="D667" t="str">
            <v>5</v>
          </cell>
          <cell r="E667">
            <v>1326</v>
          </cell>
          <cell r="F667">
            <v>6630</v>
          </cell>
          <cell r="G667">
            <v>2510</v>
          </cell>
        </row>
        <row r="668">
          <cell r="A668" t="str">
            <v>관보온(매직테프)</v>
          </cell>
          <cell r="B668" t="str">
            <v>25T*D32</v>
          </cell>
          <cell r="C668" t="str">
            <v>M</v>
          </cell>
          <cell r="D668" t="str">
            <v>6</v>
          </cell>
        </row>
        <row r="669">
          <cell r="A669" t="str">
            <v>아티론보온(동관)</v>
          </cell>
          <cell r="B669" t="str">
            <v>5T*D15</v>
          </cell>
          <cell r="C669" t="str">
            <v>M</v>
          </cell>
          <cell r="D669" t="str">
            <v>25</v>
          </cell>
          <cell r="E669">
            <v>176</v>
          </cell>
          <cell r="F669">
            <v>4400</v>
          </cell>
          <cell r="G669">
            <v>430</v>
          </cell>
        </row>
        <row r="670">
          <cell r="A670" t="str">
            <v>아티론보온(동관)</v>
          </cell>
          <cell r="B670" t="str">
            <v>5T*D20</v>
          </cell>
          <cell r="C670" t="str">
            <v>M</v>
          </cell>
          <cell r="D670" t="str">
            <v>15</v>
          </cell>
          <cell r="E670">
            <v>226</v>
          </cell>
          <cell r="F670">
            <v>3390</v>
          </cell>
          <cell r="G670">
            <v>538</v>
          </cell>
        </row>
        <row r="671">
          <cell r="A671" t="str">
            <v>동엘보</v>
          </cell>
          <cell r="B671" t="str">
            <v>D15</v>
          </cell>
          <cell r="C671" t="str">
            <v>EA</v>
          </cell>
          <cell r="D671" t="str">
            <v>28</v>
          </cell>
          <cell r="E671">
            <v>108</v>
          </cell>
          <cell r="F671">
            <v>3024</v>
          </cell>
          <cell r="G671">
            <v>0</v>
          </cell>
        </row>
        <row r="672">
          <cell r="A672" t="str">
            <v>동엘보</v>
          </cell>
          <cell r="B672" t="str">
            <v>D20</v>
          </cell>
          <cell r="C672" t="str">
            <v>EA</v>
          </cell>
          <cell r="D672" t="str">
            <v>10</v>
          </cell>
          <cell r="E672">
            <v>222</v>
          </cell>
          <cell r="F672">
            <v>2220</v>
          </cell>
          <cell r="G672">
            <v>0</v>
          </cell>
        </row>
        <row r="673">
          <cell r="A673" t="str">
            <v>동엘보</v>
          </cell>
          <cell r="B673" t="str">
            <v>D25</v>
          </cell>
          <cell r="C673" t="str">
            <v>EA</v>
          </cell>
          <cell r="D673" t="str">
            <v>3</v>
          </cell>
          <cell r="E673">
            <v>384</v>
          </cell>
          <cell r="F673">
            <v>1152</v>
          </cell>
          <cell r="G673">
            <v>0</v>
          </cell>
        </row>
        <row r="674">
          <cell r="A674" t="str">
            <v>동티이</v>
          </cell>
          <cell r="B674" t="str">
            <v>D20</v>
          </cell>
          <cell r="C674" t="str">
            <v>EA</v>
          </cell>
          <cell r="D674" t="str">
            <v>6</v>
          </cell>
          <cell r="E674">
            <v>350</v>
          </cell>
          <cell r="F674">
            <v>2100</v>
          </cell>
          <cell r="G674">
            <v>0</v>
          </cell>
        </row>
        <row r="675">
          <cell r="A675" t="str">
            <v>동티이</v>
          </cell>
          <cell r="B675" t="str">
            <v>D25</v>
          </cell>
          <cell r="C675" t="str">
            <v>EA</v>
          </cell>
          <cell r="D675" t="str">
            <v>4</v>
          </cell>
          <cell r="E675">
            <v>538</v>
          </cell>
          <cell r="F675">
            <v>2152</v>
          </cell>
          <cell r="G675">
            <v>0</v>
          </cell>
        </row>
        <row r="676">
          <cell r="A676" t="str">
            <v>동레듀샤</v>
          </cell>
          <cell r="B676" t="str">
            <v>D20</v>
          </cell>
          <cell r="C676" t="str">
            <v>EA</v>
          </cell>
          <cell r="D676" t="str">
            <v>2</v>
          </cell>
          <cell r="E676">
            <v>140</v>
          </cell>
          <cell r="F676">
            <v>280</v>
          </cell>
          <cell r="G676">
            <v>0</v>
          </cell>
        </row>
        <row r="677">
          <cell r="A677" t="str">
            <v>동레듀샤</v>
          </cell>
          <cell r="B677" t="str">
            <v>D25</v>
          </cell>
          <cell r="C677" t="str">
            <v>EA</v>
          </cell>
          <cell r="D677" t="str">
            <v>2</v>
          </cell>
          <cell r="E677">
            <v>206</v>
          </cell>
          <cell r="F677">
            <v>412</v>
          </cell>
          <cell r="G677">
            <v>0</v>
          </cell>
        </row>
        <row r="678">
          <cell r="A678" t="str">
            <v>동캡</v>
          </cell>
          <cell r="B678" t="str">
            <v>D15</v>
          </cell>
          <cell r="C678" t="str">
            <v>EA</v>
          </cell>
          <cell r="D678" t="str">
            <v>6</v>
          </cell>
          <cell r="E678">
            <v>99</v>
          </cell>
          <cell r="F678">
            <v>594</v>
          </cell>
          <cell r="G678">
            <v>0</v>
          </cell>
        </row>
        <row r="679">
          <cell r="A679" t="str">
            <v>동캡</v>
          </cell>
          <cell r="B679" t="str">
            <v>D20</v>
          </cell>
          <cell r="C679" t="str">
            <v>EA</v>
          </cell>
          <cell r="D679" t="str">
            <v>2</v>
          </cell>
          <cell r="E679">
            <v>130</v>
          </cell>
          <cell r="F679">
            <v>260</v>
          </cell>
          <cell r="G679">
            <v>0</v>
          </cell>
        </row>
        <row r="680">
          <cell r="A680" t="str">
            <v>동아답타(C*M)</v>
          </cell>
          <cell r="B680" t="str">
            <v>D15</v>
          </cell>
          <cell r="C680" t="str">
            <v>EA</v>
          </cell>
          <cell r="D680" t="str">
            <v>6</v>
          </cell>
          <cell r="E680">
            <v>261</v>
          </cell>
          <cell r="F680">
            <v>1566</v>
          </cell>
          <cell r="G680">
            <v>0</v>
          </cell>
        </row>
        <row r="681">
          <cell r="A681" t="str">
            <v>동아답타(C*M)</v>
          </cell>
          <cell r="B681" t="str">
            <v>D25</v>
          </cell>
          <cell r="C681" t="str">
            <v>EA</v>
          </cell>
          <cell r="D681" t="str">
            <v>1</v>
          </cell>
          <cell r="E681">
            <v>998</v>
          </cell>
          <cell r="F681">
            <v>998</v>
          </cell>
          <cell r="G681">
            <v>0</v>
          </cell>
        </row>
        <row r="682">
          <cell r="A682" t="str">
            <v>동땜티이(C*F)</v>
          </cell>
          <cell r="B682" t="str">
            <v>D15(大)</v>
          </cell>
          <cell r="C682" t="str">
            <v>EA</v>
          </cell>
          <cell r="D682" t="str">
            <v>6</v>
          </cell>
          <cell r="E682">
            <v>1001</v>
          </cell>
          <cell r="F682">
            <v>6006</v>
          </cell>
          <cell r="G682">
            <v>0</v>
          </cell>
        </row>
        <row r="683">
          <cell r="A683" t="str">
            <v>동유니온(C*M)</v>
          </cell>
          <cell r="B683" t="str">
            <v>D25</v>
          </cell>
          <cell r="C683" t="str">
            <v>EA</v>
          </cell>
          <cell r="D683" t="str">
            <v>1</v>
          </cell>
          <cell r="E683">
            <v>3047</v>
          </cell>
          <cell r="F683">
            <v>3047</v>
          </cell>
          <cell r="G683">
            <v>0</v>
          </cell>
        </row>
        <row r="684">
          <cell r="A684" t="str">
            <v>동소켓</v>
          </cell>
          <cell r="B684" t="str">
            <v>D20</v>
          </cell>
          <cell r="C684" t="str">
            <v>EA</v>
          </cell>
          <cell r="D684" t="str">
            <v>1</v>
          </cell>
          <cell r="E684">
            <v>108</v>
          </cell>
          <cell r="F684">
            <v>108</v>
          </cell>
          <cell r="G684">
            <v>0</v>
          </cell>
        </row>
        <row r="685">
          <cell r="A685" t="str">
            <v>동관용접(BRAZING)</v>
          </cell>
          <cell r="B685" t="str">
            <v>D15</v>
          </cell>
          <cell r="C685" t="str">
            <v>개소</v>
          </cell>
          <cell r="D685">
            <v>74</v>
          </cell>
          <cell r="E685">
            <v>90</v>
          </cell>
          <cell r="F685">
            <v>6660</v>
          </cell>
          <cell r="G685">
            <v>0</v>
          </cell>
        </row>
        <row r="686">
          <cell r="A686" t="str">
            <v>동관용접(BRAZING)</v>
          </cell>
          <cell r="B686" t="str">
            <v>D20</v>
          </cell>
          <cell r="C686" t="str">
            <v>개소</v>
          </cell>
          <cell r="D686">
            <v>44</v>
          </cell>
          <cell r="E686">
            <v>188</v>
          </cell>
          <cell r="F686">
            <v>8272</v>
          </cell>
          <cell r="G686">
            <v>0</v>
          </cell>
        </row>
        <row r="687">
          <cell r="A687" t="str">
            <v>동관용접(BRAZING)</v>
          </cell>
          <cell r="B687" t="str">
            <v>D25</v>
          </cell>
          <cell r="C687" t="str">
            <v>개소</v>
          </cell>
          <cell r="D687">
            <v>24</v>
          </cell>
          <cell r="E687">
            <v>243</v>
          </cell>
          <cell r="F687">
            <v>5832</v>
          </cell>
          <cell r="G687">
            <v>0</v>
          </cell>
        </row>
        <row r="688">
          <cell r="A688" t="str">
            <v>PVC 45'곡관(DTS)</v>
          </cell>
          <cell r="B688" t="str">
            <v>D35</v>
          </cell>
          <cell r="C688" t="str">
            <v>EA</v>
          </cell>
          <cell r="D688" t="str">
            <v>1</v>
          </cell>
          <cell r="E688">
            <v>321</v>
          </cell>
          <cell r="F688">
            <v>321</v>
          </cell>
          <cell r="G688">
            <v>0</v>
          </cell>
        </row>
        <row r="689">
          <cell r="A689" t="str">
            <v>PVC 90'곡관(DTS)</v>
          </cell>
          <cell r="B689" t="str">
            <v>D35</v>
          </cell>
          <cell r="C689" t="str">
            <v>EA</v>
          </cell>
          <cell r="D689" t="str">
            <v>1</v>
          </cell>
          <cell r="E689">
            <v>213</v>
          </cell>
          <cell r="F689">
            <v>213</v>
          </cell>
          <cell r="G689">
            <v>0</v>
          </cell>
        </row>
        <row r="690">
          <cell r="A690" t="str">
            <v>PVC 90'곡관(DTS)</v>
          </cell>
          <cell r="B690" t="str">
            <v>D50</v>
          </cell>
          <cell r="C690" t="str">
            <v>EA</v>
          </cell>
          <cell r="D690" t="str">
            <v>7</v>
          </cell>
          <cell r="E690">
            <v>257</v>
          </cell>
          <cell r="F690">
            <v>1799</v>
          </cell>
          <cell r="G690">
            <v>0</v>
          </cell>
        </row>
        <row r="691">
          <cell r="A691" t="str">
            <v>SUS엘보(용접)10S</v>
          </cell>
          <cell r="B691" t="str">
            <v>D100</v>
          </cell>
          <cell r="C691" t="str">
            <v>EA</v>
          </cell>
          <cell r="D691" t="str">
            <v>1</v>
          </cell>
          <cell r="E691">
            <v>12569</v>
          </cell>
          <cell r="F691">
            <v>12569</v>
          </cell>
          <cell r="G691">
            <v>0</v>
          </cell>
        </row>
        <row r="692">
          <cell r="A692" t="str">
            <v>황동볼밸브(10KG)</v>
          </cell>
          <cell r="B692" t="str">
            <v>D15</v>
          </cell>
          <cell r="C692" t="str">
            <v>EA</v>
          </cell>
          <cell r="D692" t="str">
            <v>6</v>
          </cell>
          <cell r="E692">
            <v>1276</v>
          </cell>
          <cell r="F692">
            <v>7656</v>
          </cell>
          <cell r="G692">
            <v>2545</v>
          </cell>
        </row>
        <row r="693">
          <cell r="A693" t="str">
            <v>황동볼밸브(10KG)</v>
          </cell>
          <cell r="B693" t="str">
            <v>D25</v>
          </cell>
          <cell r="C693" t="str">
            <v>EA</v>
          </cell>
          <cell r="D693" t="str">
            <v>1</v>
          </cell>
          <cell r="E693">
            <v>2930</v>
          </cell>
          <cell r="F693">
            <v>2930</v>
          </cell>
          <cell r="G693">
            <v>2545</v>
          </cell>
        </row>
        <row r="694">
          <cell r="A694" t="str">
            <v>절연행가</v>
          </cell>
          <cell r="B694" t="str">
            <v>D15</v>
          </cell>
          <cell r="C694" t="str">
            <v>개소</v>
          </cell>
          <cell r="D694" t="str">
            <v>6</v>
          </cell>
          <cell r="E694">
            <v>738</v>
          </cell>
          <cell r="F694">
            <v>4428</v>
          </cell>
          <cell r="G694">
            <v>0</v>
          </cell>
        </row>
        <row r="695">
          <cell r="A695" t="str">
            <v>절연행가</v>
          </cell>
          <cell r="B695" t="str">
            <v>D20</v>
          </cell>
          <cell r="C695" t="str">
            <v>개소</v>
          </cell>
          <cell r="D695" t="str">
            <v>10</v>
          </cell>
          <cell r="E695">
            <v>760</v>
          </cell>
          <cell r="F695">
            <v>7600</v>
          </cell>
          <cell r="G695">
            <v>0</v>
          </cell>
        </row>
        <row r="696">
          <cell r="A696" t="str">
            <v>절연행가</v>
          </cell>
          <cell r="B696" t="str">
            <v>D25</v>
          </cell>
          <cell r="C696" t="str">
            <v>개소</v>
          </cell>
          <cell r="D696" t="str">
            <v>2</v>
          </cell>
          <cell r="E696">
            <v>797</v>
          </cell>
          <cell r="F696">
            <v>1594</v>
          </cell>
          <cell r="G696">
            <v>0</v>
          </cell>
        </row>
        <row r="697">
          <cell r="A697" t="str">
            <v>주방용혼합수전</v>
          </cell>
          <cell r="D697" t="str">
            <v>4</v>
          </cell>
          <cell r="E697">
            <v>58800</v>
          </cell>
          <cell r="F697">
            <v>235200</v>
          </cell>
          <cell r="G697">
            <v>6196</v>
          </cell>
        </row>
        <row r="698">
          <cell r="A698" t="str">
            <v>주방용수전</v>
          </cell>
          <cell r="C698" t="str">
            <v>EA</v>
          </cell>
          <cell r="D698" t="str">
            <v>2</v>
          </cell>
          <cell r="E698">
            <v>31500</v>
          </cell>
          <cell r="F698">
            <v>63000</v>
          </cell>
          <cell r="G698">
            <v>6196</v>
          </cell>
        </row>
        <row r="699">
          <cell r="A699" t="str">
            <v>그리스트랩</v>
          </cell>
          <cell r="B699" t="str">
            <v>900*600*600</v>
          </cell>
          <cell r="C699" t="str">
            <v>EA</v>
          </cell>
          <cell r="D699">
            <v>1</v>
          </cell>
          <cell r="E699">
            <v>620000</v>
          </cell>
          <cell r="F699">
            <v>620000</v>
          </cell>
          <cell r="G699">
            <v>50000</v>
          </cell>
        </row>
        <row r="700">
          <cell r="A700" t="str">
            <v>잡재료비</v>
          </cell>
          <cell r="C700" t="str">
            <v>식</v>
          </cell>
          <cell r="D700" t="str">
            <v>1</v>
          </cell>
          <cell r="F700">
            <v>27814.7</v>
          </cell>
        </row>
        <row r="701">
          <cell r="A701" t="str">
            <v>공구손료</v>
          </cell>
          <cell r="B701" t="str">
            <v>노무비의 3 %</v>
          </cell>
          <cell r="C701" t="str">
            <v>식</v>
          </cell>
          <cell r="D701" t="str">
            <v>1</v>
          </cell>
          <cell r="F701">
            <v>0</v>
          </cell>
        </row>
        <row r="702">
          <cell r="A702" t="str">
            <v>소계</v>
          </cell>
          <cell r="F702">
            <v>1423999.7</v>
          </cell>
        </row>
        <row r="719">
          <cell r="A719" t="str">
            <v>7.환기덕트공사</v>
          </cell>
        </row>
        <row r="720">
          <cell r="A720" t="str">
            <v>7-1.화장실.샤워실배기덕트공사</v>
          </cell>
        </row>
        <row r="721">
          <cell r="A721" t="str">
            <v>각형덕트제작설치(기계식)</v>
          </cell>
          <cell r="B721" t="str">
            <v>0.5T(#26)</v>
          </cell>
          <cell r="C721" t="str">
            <v>M2</v>
          </cell>
          <cell r="D721">
            <v>15.6</v>
          </cell>
          <cell r="E721">
            <v>8619</v>
          </cell>
          <cell r="F721">
            <v>134456</v>
          </cell>
          <cell r="G721">
            <v>12374</v>
          </cell>
        </row>
        <row r="722">
          <cell r="A722" t="str">
            <v>각형덕트제작설치(기계식)</v>
          </cell>
          <cell r="B722" t="str">
            <v>0.6T(#24)</v>
          </cell>
          <cell r="C722" t="str">
            <v>M2</v>
          </cell>
          <cell r="D722" t="str">
            <v>51</v>
          </cell>
          <cell r="E722">
            <v>8748</v>
          </cell>
          <cell r="F722">
            <v>446148</v>
          </cell>
          <cell r="G722">
            <v>13026</v>
          </cell>
        </row>
        <row r="723">
          <cell r="A723" t="str">
            <v>STS닥트제작설치</v>
          </cell>
          <cell r="B723" t="str">
            <v>0.6T</v>
          </cell>
          <cell r="C723" t="str">
            <v>M2</v>
          </cell>
          <cell r="D723" t="str">
            <v>26</v>
          </cell>
          <cell r="E723">
            <v>29534</v>
          </cell>
          <cell r="F723">
            <v>767884</v>
          </cell>
          <cell r="G723">
            <v>18366</v>
          </cell>
        </row>
        <row r="724">
          <cell r="A724" t="str">
            <v>각형닥트보온(베파베리아)</v>
          </cell>
          <cell r="B724" t="str">
            <v>25T</v>
          </cell>
          <cell r="C724" t="str">
            <v>M2</v>
          </cell>
          <cell r="D724" t="str">
            <v>35</v>
          </cell>
          <cell r="E724">
            <v>3185</v>
          </cell>
          <cell r="F724">
            <v>111475</v>
          </cell>
          <cell r="G724">
            <v>19007</v>
          </cell>
        </row>
        <row r="725">
          <cell r="A725" t="str">
            <v>V.D</v>
          </cell>
          <cell r="B725" t="str">
            <v>400*250</v>
          </cell>
          <cell r="C725" t="str">
            <v>EA</v>
          </cell>
          <cell r="D725" t="str">
            <v>1</v>
          </cell>
          <cell r="E725">
            <v>8000</v>
          </cell>
          <cell r="F725">
            <v>8000</v>
          </cell>
          <cell r="G725">
            <v>15808</v>
          </cell>
        </row>
        <row r="726">
          <cell r="A726" t="str">
            <v>V.D</v>
          </cell>
          <cell r="B726" t="str">
            <v>600*300</v>
          </cell>
          <cell r="C726" t="str">
            <v>EA</v>
          </cell>
          <cell r="D726">
            <v>1</v>
          </cell>
        </row>
        <row r="727">
          <cell r="A727" t="str">
            <v>V.D(SUS)</v>
          </cell>
          <cell r="B727" t="str">
            <v>600*300</v>
          </cell>
          <cell r="C727" t="str">
            <v>EA</v>
          </cell>
          <cell r="D727" t="str">
            <v>1</v>
          </cell>
          <cell r="E727">
            <v>72000</v>
          </cell>
          <cell r="F727">
            <v>72000</v>
          </cell>
          <cell r="G727">
            <v>15808</v>
          </cell>
        </row>
        <row r="728">
          <cell r="A728" t="str">
            <v>사각디퓨쟈</v>
          </cell>
          <cell r="B728" t="str">
            <v>ND250</v>
          </cell>
          <cell r="C728" t="str">
            <v>EA</v>
          </cell>
          <cell r="D728" t="str">
            <v>5</v>
          </cell>
          <cell r="E728">
            <v>32000</v>
          </cell>
          <cell r="F728">
            <v>160000</v>
          </cell>
          <cell r="G728">
            <v>22132</v>
          </cell>
        </row>
        <row r="729">
          <cell r="A729" t="str">
            <v>사각디퓨쟈</v>
          </cell>
          <cell r="B729" t="str">
            <v>ND200</v>
          </cell>
          <cell r="C729" t="str">
            <v>EA</v>
          </cell>
          <cell r="D729">
            <v>5</v>
          </cell>
        </row>
        <row r="730">
          <cell r="A730" t="str">
            <v>사각디퓨쟈(SUS)</v>
          </cell>
          <cell r="B730" t="str">
            <v>ND200</v>
          </cell>
          <cell r="C730" t="str">
            <v>EA</v>
          </cell>
          <cell r="D730" t="str">
            <v>1</v>
          </cell>
          <cell r="E730">
            <v>130000</v>
          </cell>
          <cell r="F730">
            <v>130000</v>
          </cell>
          <cell r="G730">
            <v>22132</v>
          </cell>
        </row>
        <row r="731">
          <cell r="A731" t="str">
            <v>사각디퓨쟈(SUS)</v>
          </cell>
          <cell r="B731" t="str">
            <v>ND200</v>
          </cell>
          <cell r="C731" t="str">
            <v>EA</v>
          </cell>
          <cell r="D731">
            <v>1</v>
          </cell>
        </row>
        <row r="732">
          <cell r="A732" t="str">
            <v>후렉시블덕트호스</v>
          </cell>
          <cell r="B732" t="str">
            <v>D250</v>
          </cell>
          <cell r="C732" t="str">
            <v>M</v>
          </cell>
          <cell r="D732" t="str">
            <v>10</v>
          </cell>
          <cell r="E732">
            <v>2205</v>
          </cell>
          <cell r="F732">
            <v>22050</v>
          </cell>
          <cell r="G732">
            <v>3794</v>
          </cell>
        </row>
        <row r="733">
          <cell r="A733" t="str">
            <v>후렉시블덕트호스</v>
          </cell>
          <cell r="B733" t="str">
            <v>D200</v>
          </cell>
          <cell r="C733" t="str">
            <v>M</v>
          </cell>
          <cell r="D733">
            <v>10</v>
          </cell>
        </row>
        <row r="734">
          <cell r="A734" t="str">
            <v>SUS BAND</v>
          </cell>
          <cell r="B734" t="str">
            <v>D250</v>
          </cell>
          <cell r="C734" t="str">
            <v>EA</v>
          </cell>
          <cell r="D734" t="str">
            <v>12</v>
          </cell>
          <cell r="E734">
            <v>630</v>
          </cell>
          <cell r="F734">
            <v>7560</v>
          </cell>
          <cell r="G734">
            <v>0</v>
          </cell>
        </row>
        <row r="735">
          <cell r="A735" t="str">
            <v>SUS BAND</v>
          </cell>
          <cell r="B735" t="str">
            <v>D200</v>
          </cell>
          <cell r="C735" t="str">
            <v>EA</v>
          </cell>
          <cell r="D735">
            <v>12</v>
          </cell>
        </row>
        <row r="736">
          <cell r="A736" t="str">
            <v>캔바스조인트</v>
          </cell>
          <cell r="B736" t="str">
            <v>3.2T</v>
          </cell>
          <cell r="C736" t="str">
            <v>M2</v>
          </cell>
          <cell r="D736" t="str">
            <v>1</v>
          </cell>
          <cell r="E736">
            <v>6300</v>
          </cell>
          <cell r="F736">
            <v>6300</v>
          </cell>
          <cell r="G736">
            <v>10118</v>
          </cell>
        </row>
        <row r="737">
          <cell r="A737" t="str">
            <v>SUS망</v>
          </cell>
          <cell r="C737" t="str">
            <v>M2</v>
          </cell>
          <cell r="D737" t="str">
            <v>1</v>
          </cell>
          <cell r="E737">
            <v>25000</v>
          </cell>
          <cell r="F737">
            <v>25000</v>
          </cell>
          <cell r="G737">
            <v>0</v>
          </cell>
        </row>
        <row r="738">
          <cell r="A738" t="str">
            <v>덕트스리브</v>
          </cell>
          <cell r="B738" t="str">
            <v>700*400</v>
          </cell>
          <cell r="C738" t="str">
            <v>개소</v>
          </cell>
          <cell r="D738" t="str">
            <v>3</v>
          </cell>
          <cell r="E738">
            <v>2860</v>
          </cell>
          <cell r="F738">
            <v>8580</v>
          </cell>
          <cell r="G738">
            <v>3920</v>
          </cell>
        </row>
        <row r="739">
          <cell r="A739" t="str">
            <v>덕트스리브</v>
          </cell>
          <cell r="B739" t="str">
            <v>400*250</v>
          </cell>
          <cell r="C739" t="str">
            <v>개소</v>
          </cell>
          <cell r="D739" t="str">
            <v>3</v>
          </cell>
          <cell r="E739">
            <v>1020</v>
          </cell>
          <cell r="F739">
            <v>3060</v>
          </cell>
          <cell r="G739">
            <v>1400</v>
          </cell>
        </row>
        <row r="740">
          <cell r="A740" t="str">
            <v>V.D 핸들</v>
          </cell>
          <cell r="C740" t="str">
            <v>EA</v>
          </cell>
          <cell r="D740" t="str">
            <v>2</v>
          </cell>
          <cell r="E740">
            <v>3675</v>
          </cell>
          <cell r="F740">
            <v>7350</v>
          </cell>
        </row>
        <row r="741">
          <cell r="A741" t="str">
            <v>잡재료비</v>
          </cell>
          <cell r="C741" t="str">
            <v>식</v>
          </cell>
          <cell r="D741" t="str">
            <v>1</v>
          </cell>
          <cell r="F741">
            <v>38044</v>
          </cell>
        </row>
        <row r="742">
          <cell r="A742" t="str">
            <v>공구손료</v>
          </cell>
          <cell r="B742" t="str">
            <v>노무비의 3 %</v>
          </cell>
          <cell r="C742" t="str">
            <v>식</v>
          </cell>
          <cell r="D742" t="str">
            <v>1</v>
          </cell>
        </row>
        <row r="743">
          <cell r="A743" t="str">
            <v>소계</v>
          </cell>
          <cell r="F743">
            <v>1947907</v>
          </cell>
        </row>
        <row r="750">
          <cell r="A750" t="str">
            <v>7-2.주방배기덕트공사</v>
          </cell>
        </row>
        <row r="751">
          <cell r="A751" t="str">
            <v>STS닥트제작설치</v>
          </cell>
          <cell r="B751" t="str">
            <v>0.5T</v>
          </cell>
          <cell r="C751" t="str">
            <v>M2</v>
          </cell>
          <cell r="D751" t="str">
            <v>36</v>
          </cell>
          <cell r="E751">
            <v>25521</v>
          </cell>
          <cell r="F751">
            <v>918756</v>
          </cell>
          <cell r="G751">
            <v>17194</v>
          </cell>
        </row>
        <row r="752">
          <cell r="A752" t="str">
            <v>STS닥트제작설치</v>
          </cell>
          <cell r="B752" t="str">
            <v>0.6T</v>
          </cell>
          <cell r="C752" t="str">
            <v>M2</v>
          </cell>
          <cell r="D752" t="str">
            <v>35</v>
          </cell>
          <cell r="E752">
            <v>29534</v>
          </cell>
          <cell r="F752">
            <v>1033690</v>
          </cell>
          <cell r="G752">
            <v>18366</v>
          </cell>
        </row>
        <row r="753">
          <cell r="A753" t="str">
            <v>STS닥트제작설치</v>
          </cell>
          <cell r="B753" t="str">
            <v>0.8T</v>
          </cell>
          <cell r="C753" t="str">
            <v>M2</v>
          </cell>
          <cell r="D753" t="str">
            <v>56</v>
          </cell>
          <cell r="E753">
            <v>36976</v>
          </cell>
          <cell r="F753">
            <v>2070656</v>
          </cell>
          <cell r="G753">
            <v>19538</v>
          </cell>
        </row>
        <row r="754">
          <cell r="A754" t="str">
            <v>각형닥트보온(베파베리아)</v>
          </cell>
          <cell r="B754" t="str">
            <v>25T</v>
          </cell>
          <cell r="C754" t="str">
            <v>M2</v>
          </cell>
          <cell r="D754" t="str">
            <v>114</v>
          </cell>
          <cell r="E754">
            <v>3185</v>
          </cell>
          <cell r="F754">
            <v>363090</v>
          </cell>
          <cell r="G754">
            <v>19007</v>
          </cell>
        </row>
        <row r="755">
          <cell r="A755" t="str">
            <v>V.D(SUS)</v>
          </cell>
          <cell r="B755" t="str">
            <v>500*400</v>
          </cell>
          <cell r="C755" t="str">
            <v>EA</v>
          </cell>
          <cell r="D755" t="str">
            <v>3</v>
          </cell>
          <cell r="E755">
            <v>80000</v>
          </cell>
          <cell r="F755">
            <v>240000</v>
          </cell>
          <cell r="G755">
            <v>19602</v>
          </cell>
        </row>
        <row r="756">
          <cell r="A756" t="str">
            <v>사각디퓨쟈(SUS)</v>
          </cell>
          <cell r="B756" t="str">
            <v>ND250</v>
          </cell>
          <cell r="C756" t="str">
            <v>EA</v>
          </cell>
          <cell r="D756" t="str">
            <v>2</v>
          </cell>
          <cell r="E756">
            <v>130000</v>
          </cell>
          <cell r="F756">
            <v>260000</v>
          </cell>
          <cell r="G756">
            <v>22132</v>
          </cell>
        </row>
        <row r="757">
          <cell r="A757" t="str">
            <v>사각디퓨쟈(SUS)</v>
          </cell>
          <cell r="B757" t="str">
            <v>ND200</v>
          </cell>
          <cell r="C757" t="str">
            <v>EA</v>
          </cell>
          <cell r="D757">
            <v>2</v>
          </cell>
        </row>
        <row r="758">
          <cell r="A758" t="str">
            <v>후렉시블덕트호스</v>
          </cell>
          <cell r="B758" t="str">
            <v>D250</v>
          </cell>
          <cell r="C758" t="str">
            <v>M</v>
          </cell>
          <cell r="D758" t="str">
            <v>5</v>
          </cell>
          <cell r="E758">
            <v>2205</v>
          </cell>
          <cell r="F758">
            <v>11025</v>
          </cell>
          <cell r="G758">
            <v>3794</v>
          </cell>
        </row>
        <row r="759">
          <cell r="A759" t="str">
            <v>후렉시블덕트호스</v>
          </cell>
          <cell r="B759" t="str">
            <v>D200</v>
          </cell>
          <cell r="C759" t="str">
            <v>M</v>
          </cell>
          <cell r="D759">
            <v>5</v>
          </cell>
        </row>
        <row r="760">
          <cell r="A760" t="str">
            <v>SUS BAND</v>
          </cell>
          <cell r="B760" t="str">
            <v>D250</v>
          </cell>
          <cell r="C760" t="str">
            <v>EA</v>
          </cell>
          <cell r="D760" t="str">
            <v>4</v>
          </cell>
          <cell r="E760">
            <v>630</v>
          </cell>
          <cell r="F760">
            <v>2520</v>
          </cell>
          <cell r="G760">
            <v>0</v>
          </cell>
        </row>
        <row r="761">
          <cell r="A761" t="str">
            <v>SUS BAND</v>
          </cell>
          <cell r="B761" t="str">
            <v>D200</v>
          </cell>
          <cell r="C761" t="str">
            <v>EA</v>
          </cell>
          <cell r="D761">
            <v>4</v>
          </cell>
        </row>
        <row r="762">
          <cell r="A762" t="str">
            <v>캔바스조인트</v>
          </cell>
          <cell r="B762" t="str">
            <v>3.2T</v>
          </cell>
          <cell r="C762" t="str">
            <v>M2</v>
          </cell>
          <cell r="D762" t="str">
            <v>2</v>
          </cell>
          <cell r="E762">
            <v>6300</v>
          </cell>
          <cell r="F762">
            <v>12600</v>
          </cell>
          <cell r="G762">
            <v>10118</v>
          </cell>
        </row>
        <row r="763">
          <cell r="A763" t="str">
            <v>SUS망</v>
          </cell>
          <cell r="C763" t="str">
            <v>M2</v>
          </cell>
          <cell r="D763" t="str">
            <v>1</v>
          </cell>
          <cell r="E763">
            <v>25000</v>
          </cell>
          <cell r="F763">
            <v>25000</v>
          </cell>
          <cell r="G763">
            <v>0</v>
          </cell>
        </row>
        <row r="764">
          <cell r="A764" t="str">
            <v>덕트스리브</v>
          </cell>
          <cell r="B764" t="str">
            <v>1000*650</v>
          </cell>
          <cell r="C764" t="str">
            <v>개소</v>
          </cell>
          <cell r="D764" t="str">
            <v>2</v>
          </cell>
          <cell r="E764">
            <v>6630</v>
          </cell>
          <cell r="F764">
            <v>13260</v>
          </cell>
          <cell r="G764">
            <v>9101</v>
          </cell>
        </row>
        <row r="765">
          <cell r="A765" t="str">
            <v>덕트스리브</v>
          </cell>
          <cell r="B765" t="str">
            <v>500*300</v>
          </cell>
          <cell r="C765" t="str">
            <v>개소</v>
          </cell>
          <cell r="D765" t="str">
            <v>2</v>
          </cell>
          <cell r="E765">
            <v>1530</v>
          </cell>
          <cell r="F765">
            <v>3060</v>
          </cell>
          <cell r="G765">
            <v>2100</v>
          </cell>
        </row>
        <row r="766">
          <cell r="A766" t="str">
            <v>잡재료비</v>
          </cell>
          <cell r="C766" t="str">
            <v>식</v>
          </cell>
          <cell r="D766" t="str">
            <v>1</v>
          </cell>
          <cell r="F766">
            <v>98343</v>
          </cell>
        </row>
        <row r="767">
          <cell r="A767" t="str">
            <v>공구손료</v>
          </cell>
          <cell r="B767" t="str">
            <v>노무비의 3 %</v>
          </cell>
          <cell r="C767" t="str">
            <v>식</v>
          </cell>
          <cell r="D767" t="str">
            <v>1</v>
          </cell>
        </row>
        <row r="768">
          <cell r="A768" t="str">
            <v>소계</v>
          </cell>
          <cell r="F768">
            <v>5052000</v>
          </cell>
        </row>
        <row r="781">
          <cell r="A781" t="str">
            <v>8.연도설치공사</v>
          </cell>
        </row>
        <row r="782">
          <cell r="A782" t="str">
            <v>BOILER STACK</v>
          </cell>
        </row>
        <row r="783">
          <cell r="A783" t="str">
            <v>STRAIGHT</v>
          </cell>
          <cell r="B783" t="str">
            <v>200A-977</v>
          </cell>
          <cell r="C783" t="str">
            <v>PCS</v>
          </cell>
          <cell r="D783">
            <v>13</v>
          </cell>
          <cell r="E783">
            <v>37800</v>
          </cell>
          <cell r="F783">
            <v>491400</v>
          </cell>
        </row>
        <row r="784">
          <cell r="A784" t="str">
            <v>LATERAL TEE</v>
          </cell>
          <cell r="B784" t="str">
            <v>200A-LT</v>
          </cell>
          <cell r="C784" t="str">
            <v>PCS</v>
          </cell>
          <cell r="D784">
            <v>2</v>
          </cell>
          <cell r="E784">
            <v>76300</v>
          </cell>
          <cell r="F784">
            <v>152600</v>
          </cell>
        </row>
        <row r="785">
          <cell r="A785" t="str">
            <v>ELBOW45</v>
          </cell>
          <cell r="B785" t="str">
            <v>200A-EL45</v>
          </cell>
          <cell r="C785" t="str">
            <v>PCS</v>
          </cell>
          <cell r="D785">
            <v>4</v>
          </cell>
          <cell r="E785">
            <v>36050</v>
          </cell>
          <cell r="F785">
            <v>144200</v>
          </cell>
        </row>
        <row r="786">
          <cell r="A786" t="str">
            <v>STACK CAP</v>
          </cell>
          <cell r="B786" t="str">
            <v>200A-SK</v>
          </cell>
          <cell r="C786" t="str">
            <v>PC</v>
          </cell>
          <cell r="D786">
            <v>1</v>
          </cell>
          <cell r="E786">
            <v>58800</v>
          </cell>
          <cell r="F786">
            <v>58800</v>
          </cell>
        </row>
        <row r="787">
          <cell r="A787" t="str">
            <v>STORM COLLAR</v>
          </cell>
          <cell r="B787" t="str">
            <v>200A-SC</v>
          </cell>
          <cell r="C787" t="str">
            <v>PC</v>
          </cell>
          <cell r="D787">
            <v>1</v>
          </cell>
          <cell r="E787">
            <v>5600</v>
          </cell>
          <cell r="F787">
            <v>5600</v>
          </cell>
        </row>
        <row r="788">
          <cell r="A788" t="str">
            <v>VENTILATED THIMBLE</v>
          </cell>
          <cell r="B788" t="str">
            <v>200A-VT</v>
          </cell>
          <cell r="C788" t="str">
            <v>PC</v>
          </cell>
          <cell r="D788">
            <v>1</v>
          </cell>
          <cell r="E788">
            <v>186900</v>
          </cell>
          <cell r="F788">
            <v>186900</v>
          </cell>
        </row>
        <row r="789">
          <cell r="A789" t="str">
            <v>SLIP SECTION</v>
          </cell>
          <cell r="B789" t="str">
            <v>200A-SS477</v>
          </cell>
          <cell r="C789" t="str">
            <v>PCS</v>
          </cell>
          <cell r="D789">
            <v>2</v>
          </cell>
          <cell r="E789">
            <v>44940</v>
          </cell>
          <cell r="F789">
            <v>89880</v>
          </cell>
        </row>
        <row r="790">
          <cell r="A790" t="str">
            <v>INSULATED VALVE</v>
          </cell>
          <cell r="B790" t="str">
            <v>200A-IV</v>
          </cell>
          <cell r="C790" t="str">
            <v>PC</v>
          </cell>
          <cell r="D790">
            <v>1</v>
          </cell>
          <cell r="E790">
            <v>36050</v>
          </cell>
          <cell r="F790">
            <v>36050</v>
          </cell>
        </row>
        <row r="791">
          <cell r="A791" t="str">
            <v>PLATE SUPPORT ASS'Y</v>
          </cell>
          <cell r="B791" t="str">
            <v>200A-PA</v>
          </cell>
          <cell r="C791" t="str">
            <v>PCS</v>
          </cell>
          <cell r="D791">
            <v>3</v>
          </cell>
          <cell r="E791">
            <v>26250</v>
          </cell>
          <cell r="F791">
            <v>78750</v>
          </cell>
        </row>
        <row r="792">
          <cell r="A792" t="str">
            <v>ANGLE RING FULL</v>
          </cell>
          <cell r="B792" t="str">
            <v>200A-FR</v>
          </cell>
          <cell r="C792" t="str">
            <v>PCS</v>
          </cell>
          <cell r="D792">
            <v>2</v>
          </cell>
          <cell r="E792">
            <v>12250</v>
          </cell>
          <cell r="F792">
            <v>24500</v>
          </cell>
        </row>
        <row r="793">
          <cell r="A793" t="str">
            <v>FLANGE ADAPTER</v>
          </cell>
          <cell r="B793" t="str">
            <v>200A-FA</v>
          </cell>
          <cell r="C793" t="str">
            <v>PC</v>
          </cell>
          <cell r="D793">
            <v>1</v>
          </cell>
          <cell r="E793">
            <v>26250</v>
          </cell>
          <cell r="F793">
            <v>26250</v>
          </cell>
        </row>
        <row r="794">
          <cell r="A794" t="str">
            <v>CLAMP FLANGE</v>
          </cell>
          <cell r="B794" t="str">
            <v>200A-CF</v>
          </cell>
          <cell r="C794" t="str">
            <v>PC</v>
          </cell>
          <cell r="D794">
            <v>1</v>
          </cell>
          <cell r="E794">
            <v>14700</v>
          </cell>
          <cell r="F794">
            <v>14700</v>
          </cell>
        </row>
        <row r="795">
          <cell r="A795" t="str">
            <v>DAMPER VALVE</v>
          </cell>
          <cell r="B795" t="str">
            <v>200A-DV</v>
          </cell>
          <cell r="C795" t="str">
            <v>PC</v>
          </cell>
          <cell r="D795">
            <v>1</v>
          </cell>
          <cell r="E795">
            <v>68600</v>
          </cell>
          <cell r="F795">
            <v>68600</v>
          </cell>
        </row>
        <row r="796">
          <cell r="A796" t="str">
            <v>내열실란트</v>
          </cell>
          <cell r="C796" t="str">
            <v>TUB</v>
          </cell>
          <cell r="D796">
            <v>5</v>
          </cell>
          <cell r="E796">
            <v>7000</v>
          </cell>
          <cell r="F796">
            <v>35000</v>
          </cell>
        </row>
        <row r="797">
          <cell r="A797" t="str">
            <v>INSTALLATION COST</v>
          </cell>
          <cell r="C797" t="str">
            <v>L/S</v>
          </cell>
          <cell r="D797">
            <v>1</v>
          </cell>
          <cell r="F797">
            <v>0</v>
          </cell>
          <cell r="G797">
            <v>786770</v>
          </cell>
        </row>
        <row r="798">
          <cell r="F798">
            <v>1413230</v>
          </cell>
        </row>
        <row r="812">
          <cell r="A812" t="str">
            <v>9.소화배관공사</v>
          </cell>
        </row>
        <row r="813">
          <cell r="A813" t="str">
            <v>9-1.소화장비설치공사</v>
          </cell>
        </row>
        <row r="814">
          <cell r="A814" t="str">
            <v>옥내소화전주펌프</v>
          </cell>
          <cell r="B814" t="str">
            <v>260LPM*64M*10HP</v>
          </cell>
          <cell r="C814" t="str">
            <v>대</v>
          </cell>
          <cell r="D814" t="str">
            <v>1</v>
          </cell>
          <cell r="E814">
            <v>1300000</v>
          </cell>
          <cell r="F814">
            <v>1300000</v>
          </cell>
          <cell r="G814">
            <v>117641</v>
          </cell>
        </row>
        <row r="815">
          <cell r="A815" t="str">
            <v>옥내소화전보조펌프</v>
          </cell>
          <cell r="B815" t="str">
            <v>60LPM*64M*5HP</v>
          </cell>
          <cell r="C815" t="str">
            <v>대</v>
          </cell>
          <cell r="D815" t="str">
            <v>1</v>
          </cell>
          <cell r="E815">
            <v>537000</v>
          </cell>
          <cell r="F815">
            <v>537000</v>
          </cell>
          <cell r="G815">
            <v>72931</v>
          </cell>
        </row>
        <row r="816">
          <cell r="A816" t="str">
            <v>옥외소화전주펌프</v>
          </cell>
          <cell r="B816" t="str">
            <v>700LPM*66M*20HP</v>
          </cell>
          <cell r="C816" t="str">
            <v>대</v>
          </cell>
          <cell r="D816" t="str">
            <v>1</v>
          </cell>
          <cell r="E816">
            <v>1800000</v>
          </cell>
          <cell r="F816">
            <v>1800000</v>
          </cell>
          <cell r="G816">
            <v>190175</v>
          </cell>
        </row>
        <row r="817">
          <cell r="A817" t="str">
            <v>옥외소화전보조펌프</v>
          </cell>
          <cell r="B817" t="str">
            <v>60LPM*66M*5HP</v>
          </cell>
          <cell r="C817" t="str">
            <v>대</v>
          </cell>
          <cell r="D817" t="str">
            <v>1</v>
          </cell>
          <cell r="E817">
            <v>537000</v>
          </cell>
          <cell r="F817">
            <v>537000</v>
          </cell>
          <cell r="G817">
            <v>72931</v>
          </cell>
        </row>
        <row r="818">
          <cell r="A818" t="str">
            <v>펌프방진가대</v>
          </cell>
          <cell r="B818" t="str">
            <v>20HP(15KW)</v>
          </cell>
          <cell r="C818" t="str">
            <v>대</v>
          </cell>
          <cell r="D818" t="str">
            <v>1</v>
          </cell>
          <cell r="E818">
            <v>170000</v>
          </cell>
          <cell r="F818">
            <v>170000</v>
          </cell>
          <cell r="G818">
            <v>37846</v>
          </cell>
        </row>
        <row r="819">
          <cell r="A819" t="str">
            <v>펌프방진가대</v>
          </cell>
          <cell r="B819" t="str">
            <v>10HP(7.5KW)</v>
          </cell>
          <cell r="C819" t="str">
            <v>대</v>
          </cell>
          <cell r="D819" t="str">
            <v>1</v>
          </cell>
          <cell r="E819">
            <v>160000</v>
          </cell>
          <cell r="F819">
            <v>160000</v>
          </cell>
          <cell r="G819">
            <v>26854</v>
          </cell>
        </row>
        <row r="820">
          <cell r="A820" t="str">
            <v>펌프방진가대</v>
          </cell>
          <cell r="B820" t="str">
            <v>5HP(3.7KW)</v>
          </cell>
          <cell r="C820" t="str">
            <v>대</v>
          </cell>
          <cell r="D820" t="str">
            <v>2</v>
          </cell>
          <cell r="E820">
            <v>142000</v>
          </cell>
          <cell r="F820">
            <v>284000</v>
          </cell>
          <cell r="G820">
            <v>26854</v>
          </cell>
        </row>
        <row r="821">
          <cell r="A821" t="str">
            <v>압력탱크</v>
          </cell>
          <cell r="B821" t="str">
            <v>100L*10K</v>
          </cell>
          <cell r="C821" t="str">
            <v>EA</v>
          </cell>
          <cell r="D821" t="str">
            <v>2</v>
          </cell>
          <cell r="E821">
            <v>210000</v>
          </cell>
          <cell r="F821">
            <v>420000</v>
          </cell>
          <cell r="G821">
            <v>79369</v>
          </cell>
        </row>
        <row r="822">
          <cell r="A822" t="str">
            <v>잡재료비</v>
          </cell>
          <cell r="C822" t="str">
            <v>식</v>
          </cell>
          <cell r="D822" t="str">
            <v>1</v>
          </cell>
          <cell r="F822">
            <v>156000</v>
          </cell>
        </row>
        <row r="823">
          <cell r="A823" t="str">
            <v>공구손료</v>
          </cell>
          <cell r="B823" t="str">
            <v>노무비의 3 %</v>
          </cell>
          <cell r="C823" t="str">
            <v>식</v>
          </cell>
          <cell r="D823" t="str">
            <v>1</v>
          </cell>
          <cell r="F823">
            <v>0</v>
          </cell>
        </row>
        <row r="824">
          <cell r="A824" t="str">
            <v>소계</v>
          </cell>
          <cell r="F824">
            <v>5364000</v>
          </cell>
        </row>
        <row r="843">
          <cell r="A843" t="str">
            <v>9-2.펌프실배관공사</v>
          </cell>
        </row>
        <row r="844">
          <cell r="A844" t="str">
            <v>백관(KSD3507)</v>
          </cell>
          <cell r="B844" t="str">
            <v>D15</v>
          </cell>
          <cell r="C844" t="str">
            <v>M</v>
          </cell>
          <cell r="D844" t="str">
            <v>8</v>
          </cell>
          <cell r="E844">
            <v>988</v>
          </cell>
          <cell r="F844">
            <v>7904</v>
          </cell>
          <cell r="G844">
            <v>5839</v>
          </cell>
        </row>
        <row r="845">
          <cell r="A845" t="str">
            <v>백관(KSD3507)</v>
          </cell>
          <cell r="B845" t="str">
            <v>D25</v>
          </cell>
          <cell r="C845" t="str">
            <v>M</v>
          </cell>
          <cell r="D845" t="str">
            <v>15</v>
          </cell>
          <cell r="E845">
            <v>1768</v>
          </cell>
          <cell r="F845">
            <v>26520</v>
          </cell>
          <cell r="G845">
            <v>8128</v>
          </cell>
        </row>
        <row r="846">
          <cell r="A846" t="str">
            <v>백관(KSD3507)</v>
          </cell>
          <cell r="B846" t="str">
            <v>D50</v>
          </cell>
          <cell r="C846" t="str">
            <v>M</v>
          </cell>
          <cell r="D846" t="str">
            <v>23</v>
          </cell>
          <cell r="E846">
            <v>3365</v>
          </cell>
          <cell r="F846">
            <v>77395</v>
          </cell>
          <cell r="G846">
            <v>13732</v>
          </cell>
        </row>
        <row r="847">
          <cell r="A847" t="str">
            <v>백관(KSD3507)</v>
          </cell>
          <cell r="B847" t="str">
            <v>D65</v>
          </cell>
          <cell r="C847" t="str">
            <v>M</v>
          </cell>
          <cell r="D847" t="str">
            <v>13</v>
          </cell>
          <cell r="E847">
            <v>4293</v>
          </cell>
          <cell r="F847">
            <v>55809</v>
          </cell>
          <cell r="G847">
            <v>18119</v>
          </cell>
        </row>
        <row r="848">
          <cell r="A848" t="str">
            <v>백관(KSD3507)</v>
          </cell>
          <cell r="B848" t="str">
            <v>D80</v>
          </cell>
          <cell r="C848" t="str">
            <v>M</v>
          </cell>
          <cell r="D848" t="str">
            <v>4</v>
          </cell>
          <cell r="E848">
            <v>5429</v>
          </cell>
          <cell r="F848">
            <v>21716</v>
          </cell>
          <cell r="G848">
            <v>20518</v>
          </cell>
        </row>
        <row r="849">
          <cell r="A849" t="str">
            <v>백관(KSD3507)</v>
          </cell>
          <cell r="B849" t="str">
            <v>D100</v>
          </cell>
          <cell r="C849" t="str">
            <v>M</v>
          </cell>
          <cell r="D849" t="str">
            <v>11</v>
          </cell>
          <cell r="E849">
            <v>7781</v>
          </cell>
          <cell r="F849">
            <v>85591</v>
          </cell>
          <cell r="G849">
            <v>26783</v>
          </cell>
        </row>
        <row r="850">
          <cell r="A850" t="str">
            <v>백관(KSD3507)</v>
          </cell>
          <cell r="B850" t="str">
            <v>D125</v>
          </cell>
          <cell r="C850" t="str">
            <v>M</v>
          </cell>
          <cell r="D850" t="str">
            <v>15</v>
          </cell>
          <cell r="E850">
            <v>10492</v>
          </cell>
          <cell r="F850">
            <v>157380</v>
          </cell>
          <cell r="G850">
            <v>31376</v>
          </cell>
        </row>
        <row r="851">
          <cell r="A851" t="str">
            <v>SUS PIPE(KSD3576)</v>
          </cell>
          <cell r="B851" t="str">
            <v>D65(3.0T)</v>
          </cell>
          <cell r="C851" t="str">
            <v>M</v>
          </cell>
          <cell r="D851" t="str">
            <v>5</v>
          </cell>
          <cell r="E851">
            <v>13252</v>
          </cell>
          <cell r="F851">
            <v>66260</v>
          </cell>
          <cell r="G851">
            <v>22729</v>
          </cell>
        </row>
        <row r="852">
          <cell r="A852" t="str">
            <v>SUS PIPE(KSD3576)</v>
          </cell>
          <cell r="B852" t="str">
            <v>D100(3.0T)</v>
          </cell>
          <cell r="C852" t="str">
            <v>M</v>
          </cell>
          <cell r="D852" t="str">
            <v>1</v>
          </cell>
          <cell r="E852">
            <v>20122</v>
          </cell>
          <cell r="F852">
            <v>20122</v>
          </cell>
          <cell r="G852">
            <v>34748</v>
          </cell>
        </row>
        <row r="853">
          <cell r="A853" t="str">
            <v>관보온(매직테프)</v>
          </cell>
          <cell r="B853" t="str">
            <v>40T*D25</v>
          </cell>
          <cell r="C853" t="str">
            <v>M</v>
          </cell>
          <cell r="D853" t="str">
            <v>10</v>
          </cell>
          <cell r="E853">
            <v>2025</v>
          </cell>
          <cell r="F853">
            <v>20250</v>
          </cell>
          <cell r="G853">
            <v>4195</v>
          </cell>
        </row>
        <row r="854">
          <cell r="A854" t="str">
            <v>관보온(매직테프)</v>
          </cell>
          <cell r="B854" t="str">
            <v>40T*D50</v>
          </cell>
          <cell r="C854" t="str">
            <v>M</v>
          </cell>
          <cell r="D854" t="str">
            <v>9</v>
          </cell>
          <cell r="E854">
            <v>2902</v>
          </cell>
          <cell r="F854">
            <v>26118</v>
          </cell>
          <cell r="G854">
            <v>5128</v>
          </cell>
        </row>
        <row r="855">
          <cell r="A855" t="str">
            <v>관보온(매직테프)</v>
          </cell>
          <cell r="B855" t="str">
            <v>40T*D65</v>
          </cell>
          <cell r="C855" t="str">
            <v>M</v>
          </cell>
          <cell r="D855" t="str">
            <v>12</v>
          </cell>
          <cell r="E855">
            <v>3321</v>
          </cell>
          <cell r="F855">
            <v>39852</v>
          </cell>
          <cell r="G855">
            <v>6060</v>
          </cell>
        </row>
        <row r="856">
          <cell r="A856" t="str">
            <v>관보온(매직테프)</v>
          </cell>
          <cell r="B856" t="str">
            <v>40T*D80</v>
          </cell>
          <cell r="C856" t="str">
            <v>M</v>
          </cell>
          <cell r="D856">
            <v>5</v>
          </cell>
        </row>
        <row r="857">
          <cell r="A857" t="str">
            <v>관보온(매직테프)</v>
          </cell>
          <cell r="B857" t="str">
            <v>40T*D100</v>
          </cell>
          <cell r="C857" t="str">
            <v>M</v>
          </cell>
          <cell r="D857" t="str">
            <v>10</v>
          </cell>
          <cell r="E857">
            <v>4329</v>
          </cell>
          <cell r="F857">
            <v>43290</v>
          </cell>
          <cell r="G857">
            <v>7925</v>
          </cell>
        </row>
        <row r="858">
          <cell r="A858" t="str">
            <v>관보온(매직테프)</v>
          </cell>
          <cell r="B858" t="str">
            <v>40T*D125</v>
          </cell>
          <cell r="C858" t="str">
            <v>M</v>
          </cell>
          <cell r="D858" t="str">
            <v>8</v>
          </cell>
          <cell r="E858">
            <v>5061</v>
          </cell>
          <cell r="F858">
            <v>40488</v>
          </cell>
          <cell r="G858">
            <v>11189</v>
          </cell>
        </row>
        <row r="859">
          <cell r="A859" t="str">
            <v>밸브보온(매직테프)</v>
          </cell>
          <cell r="B859" t="str">
            <v>D50</v>
          </cell>
          <cell r="C859" t="str">
            <v>개소</v>
          </cell>
          <cell r="D859" t="str">
            <v>9</v>
          </cell>
          <cell r="E859">
            <v>1436</v>
          </cell>
          <cell r="F859">
            <v>12924</v>
          </cell>
          <cell r="G859">
            <v>24728</v>
          </cell>
        </row>
        <row r="860">
          <cell r="A860" t="str">
            <v>밸브보온(매직테프)</v>
          </cell>
          <cell r="B860" t="str">
            <v>D65</v>
          </cell>
          <cell r="C860" t="str">
            <v>개소</v>
          </cell>
          <cell r="D860" t="str">
            <v>4</v>
          </cell>
          <cell r="E860">
            <v>1760</v>
          </cell>
          <cell r="F860">
            <v>7040</v>
          </cell>
          <cell r="G860">
            <v>26560</v>
          </cell>
        </row>
        <row r="861">
          <cell r="A861" t="str">
            <v>밸브보온(매직테프)</v>
          </cell>
          <cell r="B861" t="str">
            <v>D80</v>
          </cell>
          <cell r="C861" t="str">
            <v>개소</v>
          </cell>
          <cell r="D861" t="str">
            <v>1</v>
          </cell>
          <cell r="E861">
            <v>2148</v>
          </cell>
          <cell r="F861">
            <v>2148</v>
          </cell>
          <cell r="G861">
            <v>28392</v>
          </cell>
        </row>
        <row r="862">
          <cell r="A862" t="str">
            <v>밸브보온(매직테프)</v>
          </cell>
          <cell r="B862" t="str">
            <v>D100</v>
          </cell>
          <cell r="C862" t="str">
            <v>개소</v>
          </cell>
          <cell r="D862" t="str">
            <v>4</v>
          </cell>
          <cell r="E862">
            <v>2743</v>
          </cell>
          <cell r="F862">
            <v>10972</v>
          </cell>
          <cell r="G862">
            <v>32056</v>
          </cell>
        </row>
        <row r="863">
          <cell r="A863" t="str">
            <v>밸브보온(매직테프)</v>
          </cell>
          <cell r="B863" t="str">
            <v>D125</v>
          </cell>
          <cell r="C863" t="str">
            <v>개소</v>
          </cell>
          <cell r="D863" t="str">
            <v>1</v>
          </cell>
          <cell r="E863">
            <v>3510</v>
          </cell>
          <cell r="F863">
            <v>3510</v>
          </cell>
          <cell r="G863">
            <v>35719</v>
          </cell>
        </row>
        <row r="864">
          <cell r="A864" t="str">
            <v>백엘보(나사)</v>
          </cell>
          <cell r="B864" t="str">
            <v>D15</v>
          </cell>
          <cell r="C864" t="str">
            <v>EA</v>
          </cell>
          <cell r="D864" t="str">
            <v>41</v>
          </cell>
          <cell r="E864">
            <v>254</v>
          </cell>
          <cell r="F864">
            <v>10414</v>
          </cell>
          <cell r="G864">
            <v>0</v>
          </cell>
        </row>
        <row r="865">
          <cell r="A865" t="str">
            <v>백엘보(나사)</v>
          </cell>
          <cell r="B865" t="str">
            <v>D25</v>
          </cell>
          <cell r="C865" t="str">
            <v>EA</v>
          </cell>
          <cell r="D865" t="str">
            <v>12</v>
          </cell>
          <cell r="E865">
            <v>600</v>
          </cell>
          <cell r="F865">
            <v>7200</v>
          </cell>
          <cell r="G865">
            <v>0</v>
          </cell>
        </row>
        <row r="866">
          <cell r="A866" t="str">
            <v>백엘보(나사)</v>
          </cell>
          <cell r="B866" t="str">
            <v>D50</v>
          </cell>
          <cell r="C866" t="str">
            <v>EA</v>
          </cell>
          <cell r="D866" t="str">
            <v>12</v>
          </cell>
          <cell r="E866">
            <v>1716</v>
          </cell>
          <cell r="F866">
            <v>20592</v>
          </cell>
          <cell r="G866">
            <v>0</v>
          </cell>
        </row>
        <row r="867">
          <cell r="A867" t="str">
            <v>백엘보(용접)</v>
          </cell>
          <cell r="B867" t="str">
            <v>D65</v>
          </cell>
          <cell r="C867" t="str">
            <v>EA</v>
          </cell>
          <cell r="D867" t="str">
            <v>5</v>
          </cell>
          <cell r="E867">
            <v>1693</v>
          </cell>
          <cell r="F867">
            <v>8465</v>
          </cell>
          <cell r="G867">
            <v>0</v>
          </cell>
        </row>
        <row r="868">
          <cell r="A868" t="str">
            <v>백엘보(용접)</v>
          </cell>
          <cell r="B868" t="str">
            <v>D80</v>
          </cell>
          <cell r="C868" t="str">
            <v>EA</v>
          </cell>
          <cell r="D868" t="str">
            <v>2</v>
          </cell>
          <cell r="E868">
            <v>2344</v>
          </cell>
          <cell r="F868">
            <v>4688</v>
          </cell>
          <cell r="G868">
            <v>0</v>
          </cell>
        </row>
        <row r="869">
          <cell r="A869" t="str">
            <v>백엘보(용접)</v>
          </cell>
          <cell r="B869" t="str">
            <v>D100</v>
          </cell>
          <cell r="C869" t="str">
            <v>EA</v>
          </cell>
          <cell r="D869" t="str">
            <v>5</v>
          </cell>
          <cell r="E869">
            <v>4101</v>
          </cell>
          <cell r="F869">
            <v>20505</v>
          </cell>
          <cell r="G869">
            <v>0</v>
          </cell>
        </row>
        <row r="870">
          <cell r="A870" t="str">
            <v>백엘보(용접)</v>
          </cell>
          <cell r="B870" t="str">
            <v>D125</v>
          </cell>
          <cell r="C870" t="str">
            <v>EA</v>
          </cell>
          <cell r="D870" t="str">
            <v>4</v>
          </cell>
          <cell r="E870">
            <v>6640</v>
          </cell>
          <cell r="F870">
            <v>26560</v>
          </cell>
          <cell r="G870">
            <v>0</v>
          </cell>
        </row>
        <row r="871">
          <cell r="A871" t="str">
            <v>백티이(나사)</v>
          </cell>
          <cell r="B871" t="str">
            <v>D50</v>
          </cell>
          <cell r="C871" t="str">
            <v>EA</v>
          </cell>
          <cell r="D871" t="str">
            <v>8</v>
          </cell>
          <cell r="E871">
            <v>2242</v>
          </cell>
          <cell r="F871">
            <v>17936</v>
          </cell>
          <cell r="G871">
            <v>0</v>
          </cell>
        </row>
        <row r="872">
          <cell r="A872" t="str">
            <v>백티이(용접)</v>
          </cell>
          <cell r="B872" t="str">
            <v>D65</v>
          </cell>
          <cell r="C872" t="str">
            <v>EA</v>
          </cell>
          <cell r="D872" t="str">
            <v>3</v>
          </cell>
          <cell r="E872">
            <v>2799</v>
          </cell>
          <cell r="F872">
            <v>8397</v>
          </cell>
          <cell r="G872">
            <v>0</v>
          </cell>
        </row>
        <row r="873">
          <cell r="A873" t="str">
            <v>백티이(용접)</v>
          </cell>
          <cell r="B873" t="str">
            <v>D80</v>
          </cell>
          <cell r="C873" t="str">
            <v>EA</v>
          </cell>
          <cell r="D873">
            <v>3</v>
          </cell>
        </row>
        <row r="874">
          <cell r="A874" t="str">
            <v>백티이(용접)</v>
          </cell>
          <cell r="B874" t="str">
            <v>D100</v>
          </cell>
          <cell r="C874" t="str">
            <v>EA</v>
          </cell>
          <cell r="D874" t="str">
            <v>4</v>
          </cell>
          <cell r="E874">
            <v>5794</v>
          </cell>
          <cell r="F874">
            <v>23176</v>
          </cell>
          <cell r="G874">
            <v>0</v>
          </cell>
        </row>
        <row r="875">
          <cell r="A875" t="str">
            <v>백티이(용접)</v>
          </cell>
          <cell r="B875" t="str">
            <v>D125</v>
          </cell>
          <cell r="C875" t="str">
            <v>EA</v>
          </cell>
          <cell r="D875" t="str">
            <v>4</v>
          </cell>
          <cell r="E875">
            <v>8398</v>
          </cell>
          <cell r="F875">
            <v>33592</v>
          </cell>
          <cell r="G875">
            <v>0</v>
          </cell>
        </row>
        <row r="876">
          <cell r="A876" t="str">
            <v>백레듀샤(나사)</v>
          </cell>
          <cell r="B876" t="str">
            <v>D50</v>
          </cell>
          <cell r="C876" t="str">
            <v>EA</v>
          </cell>
          <cell r="D876" t="str">
            <v>2</v>
          </cell>
          <cell r="E876">
            <v>1160</v>
          </cell>
          <cell r="F876">
            <v>2320</v>
          </cell>
          <cell r="G876">
            <v>0</v>
          </cell>
        </row>
        <row r="877">
          <cell r="A877" t="str">
            <v>백레듀샤(용접)</v>
          </cell>
          <cell r="B877" t="str">
            <v>D100</v>
          </cell>
          <cell r="C877" t="str">
            <v>EA</v>
          </cell>
          <cell r="D877" t="str">
            <v>2</v>
          </cell>
          <cell r="E877">
            <v>3971</v>
          </cell>
          <cell r="F877">
            <v>7942</v>
          </cell>
          <cell r="G877">
            <v>0</v>
          </cell>
        </row>
        <row r="878">
          <cell r="A878" t="str">
            <v>SUS엘보(용접)10S</v>
          </cell>
          <cell r="B878" t="str">
            <v>D100</v>
          </cell>
          <cell r="C878" t="str">
            <v>EA</v>
          </cell>
          <cell r="D878" t="str">
            <v>1</v>
          </cell>
          <cell r="E878">
            <v>12569</v>
          </cell>
          <cell r="F878">
            <v>12569</v>
          </cell>
          <cell r="G878">
            <v>0</v>
          </cell>
        </row>
        <row r="879">
          <cell r="A879" t="str">
            <v>SUS레듀샤(용접)10S</v>
          </cell>
          <cell r="B879" t="str">
            <v>D100</v>
          </cell>
          <cell r="C879" t="str">
            <v>EA</v>
          </cell>
          <cell r="D879" t="str">
            <v>1</v>
          </cell>
          <cell r="E879">
            <v>10878</v>
          </cell>
          <cell r="F879">
            <v>10878</v>
          </cell>
          <cell r="G879">
            <v>0</v>
          </cell>
        </row>
        <row r="880">
          <cell r="A880" t="str">
            <v>SUS장니플</v>
          </cell>
          <cell r="B880" t="str">
            <v>D65</v>
          </cell>
          <cell r="C880" t="str">
            <v>EA</v>
          </cell>
          <cell r="D880" t="str">
            <v>1</v>
          </cell>
          <cell r="E880">
            <v>4339</v>
          </cell>
          <cell r="F880">
            <v>4339</v>
          </cell>
          <cell r="G880">
            <v>0</v>
          </cell>
        </row>
        <row r="881">
          <cell r="A881" t="str">
            <v>SUS장니플</v>
          </cell>
          <cell r="B881" t="str">
            <v>D100</v>
          </cell>
          <cell r="C881" t="str">
            <v>EA</v>
          </cell>
          <cell r="D881" t="str">
            <v>1</v>
          </cell>
          <cell r="E881">
            <v>9180</v>
          </cell>
          <cell r="F881">
            <v>9180</v>
          </cell>
          <cell r="G881">
            <v>0</v>
          </cell>
        </row>
        <row r="882">
          <cell r="A882" t="str">
            <v>스텐레스강관용접</v>
          </cell>
          <cell r="B882" t="str">
            <v>D100</v>
          </cell>
          <cell r="C882" t="str">
            <v>개소</v>
          </cell>
          <cell r="D882">
            <v>4</v>
          </cell>
          <cell r="E882">
            <v>5170</v>
          </cell>
          <cell r="F882">
            <v>20680</v>
          </cell>
          <cell r="G882">
            <v>0</v>
          </cell>
        </row>
        <row r="883">
          <cell r="A883" t="str">
            <v>황동볼밸브(10KG)</v>
          </cell>
          <cell r="B883" t="str">
            <v>D25</v>
          </cell>
          <cell r="C883" t="str">
            <v>EA</v>
          </cell>
          <cell r="D883" t="str">
            <v>2</v>
          </cell>
          <cell r="E883">
            <v>2930</v>
          </cell>
          <cell r="F883">
            <v>5860</v>
          </cell>
          <cell r="G883">
            <v>3308</v>
          </cell>
        </row>
        <row r="884">
          <cell r="A884" t="str">
            <v>청동게이트밸브(10KG)</v>
          </cell>
          <cell r="B884" t="str">
            <v>D50</v>
          </cell>
          <cell r="C884" t="str">
            <v>EA</v>
          </cell>
          <cell r="D884" t="str">
            <v>5</v>
          </cell>
          <cell r="E884">
            <v>20331</v>
          </cell>
          <cell r="F884">
            <v>101655</v>
          </cell>
          <cell r="G884">
            <v>3308</v>
          </cell>
        </row>
        <row r="885">
          <cell r="A885" t="str">
            <v>주철게이트밸브(10KG)</v>
          </cell>
          <cell r="B885" t="str">
            <v>D80</v>
          </cell>
          <cell r="C885" t="str">
            <v>EA</v>
          </cell>
          <cell r="D885" t="str">
            <v>1</v>
          </cell>
          <cell r="E885">
            <v>43313</v>
          </cell>
          <cell r="F885">
            <v>43313</v>
          </cell>
          <cell r="G885">
            <v>11815</v>
          </cell>
        </row>
        <row r="886">
          <cell r="A886" t="str">
            <v>버터프라이밸브(키스톤기아)(10K)</v>
          </cell>
          <cell r="B886" t="str">
            <v>D100</v>
          </cell>
          <cell r="C886" t="str">
            <v>EA</v>
          </cell>
          <cell r="D886" t="str">
            <v>1</v>
          </cell>
          <cell r="E886">
            <v>91035</v>
          </cell>
          <cell r="F886">
            <v>91035</v>
          </cell>
          <cell r="G886">
            <v>11815</v>
          </cell>
        </row>
        <row r="887">
          <cell r="A887" t="str">
            <v>OS&amp;Y GATE V/V(10KG W:TEMPER S/W)</v>
          </cell>
          <cell r="B887" t="str">
            <v>D65</v>
          </cell>
          <cell r="C887" t="str">
            <v>EA</v>
          </cell>
          <cell r="D887" t="str">
            <v>2</v>
          </cell>
          <cell r="E887">
            <v>75159</v>
          </cell>
          <cell r="F887">
            <v>150318</v>
          </cell>
          <cell r="G887">
            <v>11815</v>
          </cell>
        </row>
        <row r="888">
          <cell r="A888" t="str">
            <v>OS&amp;Y GATE V/V(10KG W:TEMPER S/W)</v>
          </cell>
          <cell r="B888" t="str">
            <v>D100</v>
          </cell>
          <cell r="C888" t="str">
            <v>EA</v>
          </cell>
          <cell r="D888" t="str">
            <v>2</v>
          </cell>
          <cell r="E888">
            <v>99540</v>
          </cell>
          <cell r="F888">
            <v>199080</v>
          </cell>
          <cell r="G888">
            <v>11815</v>
          </cell>
        </row>
        <row r="889">
          <cell r="A889" t="str">
            <v>OS&amp;Y GATE V/V(10KG W:TEMPER S/W)</v>
          </cell>
          <cell r="B889" t="str">
            <v>D125</v>
          </cell>
          <cell r="C889" t="str">
            <v>EA</v>
          </cell>
          <cell r="D889" t="str">
            <v>1</v>
          </cell>
          <cell r="E889">
            <v>122220</v>
          </cell>
          <cell r="F889">
            <v>122220</v>
          </cell>
          <cell r="G889">
            <v>30014</v>
          </cell>
        </row>
        <row r="890">
          <cell r="A890" t="str">
            <v>OS&amp;Y GATE V/V(10KG)</v>
          </cell>
          <cell r="B890" t="str">
            <v>D50</v>
          </cell>
          <cell r="C890" t="str">
            <v>EA</v>
          </cell>
          <cell r="D890">
            <v>4</v>
          </cell>
        </row>
        <row r="891">
          <cell r="A891" t="str">
            <v>OS&amp;Y GATE V/V(10KG)</v>
          </cell>
          <cell r="B891" t="str">
            <v>D80</v>
          </cell>
          <cell r="C891" t="str">
            <v>EA</v>
          </cell>
          <cell r="D891">
            <v>3</v>
          </cell>
        </row>
        <row r="892">
          <cell r="A892" t="str">
            <v>OS&amp;Y GATE V/V(10KG)</v>
          </cell>
          <cell r="B892" t="str">
            <v>D100</v>
          </cell>
          <cell r="C892" t="str">
            <v>EA</v>
          </cell>
          <cell r="D892">
            <v>1</v>
          </cell>
        </row>
        <row r="893">
          <cell r="A893" t="str">
            <v>OS&amp;Y GATE V/V(10KG)</v>
          </cell>
          <cell r="B893" t="str">
            <v>D125</v>
          </cell>
          <cell r="C893" t="str">
            <v>EA</v>
          </cell>
          <cell r="D893">
            <v>1</v>
          </cell>
        </row>
        <row r="894">
          <cell r="A894" t="str">
            <v>버터프라이밸브(키스톤.레버)(10K)</v>
          </cell>
          <cell r="B894" t="str">
            <v>D50</v>
          </cell>
          <cell r="C894" t="str">
            <v>EA</v>
          </cell>
          <cell r="D894">
            <v>2</v>
          </cell>
        </row>
        <row r="895">
          <cell r="A895" t="str">
            <v>버터프라이밸브(키스톤.레버)(10K)</v>
          </cell>
          <cell r="B895" t="str">
            <v>D80</v>
          </cell>
          <cell r="C895" t="str">
            <v>EA</v>
          </cell>
          <cell r="D895">
            <v>1</v>
          </cell>
        </row>
        <row r="896">
          <cell r="A896" t="str">
            <v>버터프라이밸브(키스톤.레버)(10K)</v>
          </cell>
          <cell r="B896" t="str">
            <v>D100</v>
          </cell>
          <cell r="C896" t="str">
            <v>EA</v>
          </cell>
          <cell r="D896">
            <v>1</v>
          </cell>
        </row>
        <row r="897">
          <cell r="A897" t="str">
            <v>주강스모렌스키첵크밸브</v>
          </cell>
          <cell r="B897" t="str">
            <v>D50 (20KG)</v>
          </cell>
          <cell r="C897" t="str">
            <v>EA</v>
          </cell>
          <cell r="D897" t="str">
            <v>2</v>
          </cell>
          <cell r="E897">
            <v>88200</v>
          </cell>
          <cell r="F897">
            <v>176400</v>
          </cell>
          <cell r="G897">
            <v>3308</v>
          </cell>
        </row>
        <row r="898">
          <cell r="A898" t="str">
            <v>주강스모렌스키첵크밸브</v>
          </cell>
          <cell r="B898" t="str">
            <v>D65 (20KG)</v>
          </cell>
          <cell r="C898" t="str">
            <v>EA</v>
          </cell>
          <cell r="D898" t="str">
            <v>1</v>
          </cell>
          <cell r="E898">
            <v>117600</v>
          </cell>
          <cell r="F898">
            <v>117600</v>
          </cell>
          <cell r="G898">
            <v>11815</v>
          </cell>
        </row>
        <row r="899">
          <cell r="A899" t="str">
            <v>주강스모렌스키첵크밸브</v>
          </cell>
          <cell r="B899" t="str">
            <v>D80 (20KG)</v>
          </cell>
          <cell r="C899" t="str">
            <v>EA</v>
          </cell>
          <cell r="D899">
            <v>1</v>
          </cell>
        </row>
        <row r="900">
          <cell r="A900" t="str">
            <v>주강스모렌스키첵크밸브</v>
          </cell>
          <cell r="B900" t="str">
            <v>D100 (20KG)</v>
          </cell>
          <cell r="C900" t="str">
            <v>EA</v>
          </cell>
          <cell r="D900" t="str">
            <v>1</v>
          </cell>
          <cell r="E900">
            <v>183750</v>
          </cell>
          <cell r="F900">
            <v>183750</v>
          </cell>
          <cell r="G900">
            <v>11815</v>
          </cell>
        </row>
        <row r="901">
          <cell r="A901" t="str">
            <v>주철스트레이너(10KG 신우)</v>
          </cell>
          <cell r="B901" t="str">
            <v>D50</v>
          </cell>
          <cell r="C901" t="str">
            <v>EA</v>
          </cell>
          <cell r="D901" t="str">
            <v>2</v>
          </cell>
          <cell r="E901">
            <v>18375</v>
          </cell>
          <cell r="F901">
            <v>36750</v>
          </cell>
          <cell r="G901">
            <v>3308</v>
          </cell>
        </row>
        <row r="902">
          <cell r="A902" t="str">
            <v>주철스트레이너(10KG 신우)</v>
          </cell>
          <cell r="B902" t="str">
            <v>D65</v>
          </cell>
          <cell r="C902" t="str">
            <v>EA</v>
          </cell>
          <cell r="D902" t="str">
            <v>1</v>
          </cell>
          <cell r="E902">
            <v>29400</v>
          </cell>
          <cell r="F902">
            <v>29400</v>
          </cell>
          <cell r="G902">
            <v>11815</v>
          </cell>
        </row>
        <row r="903">
          <cell r="A903" t="str">
            <v>주철스트레이너(11KG 신우)</v>
          </cell>
          <cell r="B903" t="str">
            <v>D80</v>
          </cell>
          <cell r="C903" t="str">
            <v>EA</v>
          </cell>
          <cell r="D903">
            <v>1</v>
          </cell>
        </row>
        <row r="904">
          <cell r="A904" t="str">
            <v>주철스트레이너(10KG 신우)</v>
          </cell>
          <cell r="B904" t="str">
            <v>D100</v>
          </cell>
          <cell r="C904" t="str">
            <v>EA</v>
          </cell>
          <cell r="D904" t="str">
            <v>1</v>
          </cell>
          <cell r="E904">
            <v>62475</v>
          </cell>
          <cell r="F904">
            <v>62475</v>
          </cell>
          <cell r="G904">
            <v>11815</v>
          </cell>
        </row>
        <row r="905">
          <cell r="A905" t="str">
            <v>FLEX-JOINT(TPC벨로즈)(10KG)SUS304</v>
          </cell>
          <cell r="B905" t="str">
            <v>D50</v>
          </cell>
          <cell r="C905" t="str">
            <v>EA</v>
          </cell>
          <cell r="D905" t="str">
            <v>4</v>
          </cell>
          <cell r="E905">
            <v>45990</v>
          </cell>
          <cell r="F905">
            <v>183960</v>
          </cell>
          <cell r="G905">
            <v>3308</v>
          </cell>
        </row>
        <row r="906">
          <cell r="A906" t="str">
            <v>FLEX-JOINT(TPC벨로즈)(10KG)SUS304</v>
          </cell>
          <cell r="B906" t="str">
            <v>D65</v>
          </cell>
          <cell r="C906" t="str">
            <v>EA</v>
          </cell>
          <cell r="D906" t="str">
            <v>2</v>
          </cell>
          <cell r="E906">
            <v>53550</v>
          </cell>
          <cell r="F906">
            <v>107100</v>
          </cell>
          <cell r="G906">
            <v>11815</v>
          </cell>
        </row>
        <row r="907">
          <cell r="A907" t="str">
            <v>FLEX-JOINT(TPC벨로즈)(10KG)SUS305</v>
          </cell>
          <cell r="B907" t="str">
            <v>D80</v>
          </cell>
          <cell r="C907" t="str">
            <v>EA</v>
          </cell>
          <cell r="D907">
            <v>2</v>
          </cell>
        </row>
        <row r="908">
          <cell r="A908" t="str">
            <v>FLEX-JOINT(TPC벨로즈)(10KG)SUS304</v>
          </cell>
          <cell r="B908" t="str">
            <v>D100</v>
          </cell>
          <cell r="C908" t="str">
            <v>EA</v>
          </cell>
          <cell r="D908" t="str">
            <v>2</v>
          </cell>
          <cell r="E908">
            <v>69300</v>
          </cell>
          <cell r="F908">
            <v>138600</v>
          </cell>
          <cell r="G908">
            <v>11815</v>
          </cell>
        </row>
        <row r="909">
          <cell r="A909" t="str">
            <v>주철후드밸브(10KG)</v>
          </cell>
          <cell r="B909" t="str">
            <v>D65</v>
          </cell>
          <cell r="C909" t="str">
            <v>EA</v>
          </cell>
          <cell r="D909" t="str">
            <v>1</v>
          </cell>
          <cell r="E909">
            <v>20790</v>
          </cell>
          <cell r="F909">
            <v>20790</v>
          </cell>
          <cell r="G909">
            <v>11815</v>
          </cell>
        </row>
        <row r="910">
          <cell r="A910" t="str">
            <v>주철후드밸브(10KG)</v>
          </cell>
          <cell r="B910" t="str">
            <v>D125</v>
          </cell>
          <cell r="C910" t="str">
            <v>EA</v>
          </cell>
          <cell r="D910" t="str">
            <v>1</v>
          </cell>
          <cell r="E910">
            <v>56700</v>
          </cell>
          <cell r="F910">
            <v>56700</v>
          </cell>
          <cell r="G910">
            <v>30014</v>
          </cell>
        </row>
        <row r="911">
          <cell r="A911" t="str">
            <v>용접합후렌지(10KG)</v>
          </cell>
          <cell r="B911" t="str">
            <v>D40</v>
          </cell>
          <cell r="C911" t="str">
            <v>개소</v>
          </cell>
          <cell r="D911" t="str">
            <v>2</v>
          </cell>
          <cell r="E911">
            <v>2727</v>
          </cell>
          <cell r="F911">
            <v>5454</v>
          </cell>
          <cell r="G911">
            <v>0</v>
          </cell>
        </row>
        <row r="912">
          <cell r="A912" t="str">
            <v>용접합후렌지(10KG)</v>
          </cell>
          <cell r="B912" t="str">
            <v>D50</v>
          </cell>
          <cell r="C912" t="str">
            <v>개소</v>
          </cell>
          <cell r="D912" t="str">
            <v>20</v>
          </cell>
          <cell r="E912">
            <v>3173</v>
          </cell>
          <cell r="F912">
            <v>63460</v>
          </cell>
          <cell r="G912">
            <v>0</v>
          </cell>
        </row>
        <row r="913">
          <cell r="A913" t="str">
            <v>용접합후렌지(10KG)</v>
          </cell>
          <cell r="B913" t="str">
            <v>D65</v>
          </cell>
          <cell r="C913" t="str">
            <v>개소</v>
          </cell>
          <cell r="D913" t="str">
            <v>14</v>
          </cell>
          <cell r="E913">
            <v>3854</v>
          </cell>
          <cell r="F913">
            <v>53956</v>
          </cell>
          <cell r="G913">
            <v>0</v>
          </cell>
        </row>
        <row r="914">
          <cell r="A914" t="str">
            <v>용접합후렌지(10KG)</v>
          </cell>
          <cell r="B914" t="str">
            <v>D80</v>
          </cell>
          <cell r="C914" t="str">
            <v>개소</v>
          </cell>
          <cell r="D914" t="str">
            <v>2</v>
          </cell>
          <cell r="E914">
            <v>5314</v>
          </cell>
          <cell r="F914">
            <v>10628</v>
          </cell>
          <cell r="G914">
            <v>0</v>
          </cell>
        </row>
        <row r="915">
          <cell r="A915" t="str">
            <v>용접합후렌지(10KG)</v>
          </cell>
          <cell r="B915" t="str">
            <v>D100</v>
          </cell>
          <cell r="C915" t="str">
            <v>개소</v>
          </cell>
          <cell r="D915" t="str">
            <v>12</v>
          </cell>
          <cell r="E915">
            <v>6022</v>
          </cell>
          <cell r="F915">
            <v>72264</v>
          </cell>
          <cell r="G915">
            <v>0</v>
          </cell>
        </row>
        <row r="916">
          <cell r="A916" t="str">
            <v>용접합후렌지(10KG)</v>
          </cell>
          <cell r="B916" t="str">
            <v>D125</v>
          </cell>
          <cell r="C916" t="str">
            <v>개소</v>
          </cell>
          <cell r="D916" t="str">
            <v>4</v>
          </cell>
          <cell r="E916">
            <v>9258</v>
          </cell>
          <cell r="F916">
            <v>37032</v>
          </cell>
          <cell r="G916">
            <v>0</v>
          </cell>
        </row>
        <row r="917">
          <cell r="A917" t="str">
            <v>스테인리스합후렌지(10KG)</v>
          </cell>
          <cell r="B917" t="str">
            <v>D65</v>
          </cell>
          <cell r="C917" t="str">
            <v>개소</v>
          </cell>
          <cell r="D917" t="str">
            <v>1</v>
          </cell>
          <cell r="E917">
            <v>12742</v>
          </cell>
          <cell r="F917">
            <v>12742</v>
          </cell>
          <cell r="G917">
            <v>0</v>
          </cell>
        </row>
        <row r="918">
          <cell r="A918" t="str">
            <v>스테인리스합후렌지(10KG)</v>
          </cell>
          <cell r="B918" t="str">
            <v>D125</v>
          </cell>
          <cell r="C918" t="str">
            <v>개소</v>
          </cell>
          <cell r="D918" t="str">
            <v>2</v>
          </cell>
          <cell r="E918">
            <v>35621</v>
          </cell>
          <cell r="F918">
            <v>71242</v>
          </cell>
          <cell r="G918">
            <v>0</v>
          </cell>
        </row>
        <row r="919">
          <cell r="A919" t="str">
            <v>철맹후렌지(10KG)</v>
          </cell>
          <cell r="B919" t="str">
            <v>D125</v>
          </cell>
          <cell r="C919" t="str">
            <v>EA</v>
          </cell>
          <cell r="D919" t="str">
            <v>1</v>
          </cell>
          <cell r="E919">
            <v>8555</v>
          </cell>
          <cell r="F919">
            <v>8555</v>
          </cell>
          <cell r="G919">
            <v>0</v>
          </cell>
        </row>
        <row r="920">
          <cell r="A920" t="str">
            <v>강관용접</v>
          </cell>
          <cell r="B920" t="str">
            <v>D65</v>
          </cell>
          <cell r="C920" t="str">
            <v>개소</v>
          </cell>
          <cell r="D920">
            <v>19</v>
          </cell>
          <cell r="E920">
            <v>221</v>
          </cell>
          <cell r="F920">
            <v>4199</v>
          </cell>
          <cell r="G920">
            <v>0</v>
          </cell>
        </row>
        <row r="921">
          <cell r="A921" t="str">
            <v>강관용접</v>
          </cell>
          <cell r="B921" t="str">
            <v>D80</v>
          </cell>
          <cell r="C921" t="str">
            <v>개소</v>
          </cell>
          <cell r="D921">
            <v>4</v>
          </cell>
          <cell r="E921">
            <v>288</v>
          </cell>
          <cell r="F921">
            <v>1152</v>
          </cell>
          <cell r="G921">
            <v>0</v>
          </cell>
        </row>
        <row r="922">
          <cell r="A922" t="str">
            <v>강관용접</v>
          </cell>
          <cell r="B922" t="str">
            <v>D100</v>
          </cell>
          <cell r="C922" t="str">
            <v>개소</v>
          </cell>
          <cell r="D922">
            <v>26</v>
          </cell>
          <cell r="E922">
            <v>420</v>
          </cell>
          <cell r="F922">
            <v>10920</v>
          </cell>
          <cell r="G922">
            <v>0</v>
          </cell>
        </row>
        <row r="923">
          <cell r="A923" t="str">
            <v>강관용접</v>
          </cell>
          <cell r="B923" t="str">
            <v>D125</v>
          </cell>
          <cell r="C923" t="str">
            <v>개소</v>
          </cell>
          <cell r="D923">
            <v>20</v>
          </cell>
          <cell r="E923">
            <v>594</v>
          </cell>
          <cell r="F923">
            <v>11880</v>
          </cell>
          <cell r="G923">
            <v>0</v>
          </cell>
        </row>
        <row r="924">
          <cell r="A924" t="str">
            <v>강관절단</v>
          </cell>
          <cell r="B924" t="str">
            <v>D65</v>
          </cell>
          <cell r="C924" t="str">
            <v>개소</v>
          </cell>
          <cell r="D924">
            <v>10</v>
          </cell>
          <cell r="E924">
            <v>22</v>
          </cell>
          <cell r="F924">
            <v>220</v>
          </cell>
          <cell r="G924">
            <v>0</v>
          </cell>
        </row>
        <row r="925">
          <cell r="A925" t="str">
            <v>강관절단</v>
          </cell>
          <cell r="B925" t="str">
            <v>D80</v>
          </cell>
          <cell r="C925" t="str">
            <v>개소</v>
          </cell>
          <cell r="D925">
            <v>2</v>
          </cell>
          <cell r="E925">
            <v>28</v>
          </cell>
          <cell r="F925">
            <v>56</v>
          </cell>
          <cell r="G925">
            <v>0</v>
          </cell>
        </row>
        <row r="926">
          <cell r="A926" t="str">
            <v>강관절단</v>
          </cell>
          <cell r="B926" t="str">
            <v>D100</v>
          </cell>
          <cell r="C926" t="str">
            <v>개소</v>
          </cell>
          <cell r="D926">
            <v>13</v>
          </cell>
          <cell r="E926">
            <v>57</v>
          </cell>
          <cell r="F926">
            <v>741</v>
          </cell>
          <cell r="G926">
            <v>0</v>
          </cell>
        </row>
        <row r="927">
          <cell r="A927" t="str">
            <v>강관절단</v>
          </cell>
          <cell r="B927" t="str">
            <v>D125</v>
          </cell>
          <cell r="C927" t="str">
            <v>개소</v>
          </cell>
          <cell r="D927">
            <v>10</v>
          </cell>
          <cell r="E927">
            <v>104</v>
          </cell>
          <cell r="F927">
            <v>1040</v>
          </cell>
          <cell r="G927">
            <v>0</v>
          </cell>
        </row>
        <row r="928">
          <cell r="A928" t="str">
            <v>일반U-BOLT/NUT</v>
          </cell>
          <cell r="B928" t="str">
            <v>D15</v>
          </cell>
          <cell r="C928" t="str">
            <v>EA</v>
          </cell>
          <cell r="D928" t="str">
            <v>4</v>
          </cell>
          <cell r="E928">
            <v>96</v>
          </cell>
          <cell r="F928">
            <v>384</v>
          </cell>
          <cell r="G928">
            <v>0</v>
          </cell>
        </row>
        <row r="929">
          <cell r="A929" t="str">
            <v>일반U-BOLT/NUT</v>
          </cell>
          <cell r="B929" t="str">
            <v>D25</v>
          </cell>
          <cell r="C929" t="str">
            <v>EA</v>
          </cell>
          <cell r="D929" t="str">
            <v>4</v>
          </cell>
          <cell r="E929">
            <v>104</v>
          </cell>
          <cell r="F929">
            <v>416</v>
          </cell>
          <cell r="G929">
            <v>0</v>
          </cell>
        </row>
        <row r="930">
          <cell r="A930" t="str">
            <v>일반U-BOLT/NUT</v>
          </cell>
          <cell r="B930" t="str">
            <v>D50</v>
          </cell>
          <cell r="C930" t="str">
            <v>EA</v>
          </cell>
          <cell r="D930" t="str">
            <v>9</v>
          </cell>
          <cell r="E930">
            <v>130</v>
          </cell>
          <cell r="F930">
            <v>1170</v>
          </cell>
          <cell r="G930">
            <v>0</v>
          </cell>
        </row>
        <row r="931">
          <cell r="A931" t="str">
            <v>일반U-BOLT/NUT</v>
          </cell>
          <cell r="B931" t="str">
            <v>D65</v>
          </cell>
          <cell r="C931" t="str">
            <v>EA</v>
          </cell>
          <cell r="D931" t="str">
            <v>4</v>
          </cell>
          <cell r="E931">
            <v>144</v>
          </cell>
          <cell r="F931">
            <v>576</v>
          </cell>
          <cell r="G931">
            <v>0</v>
          </cell>
        </row>
        <row r="932">
          <cell r="A932" t="str">
            <v>일반U-BOLT/NUT</v>
          </cell>
          <cell r="B932" t="str">
            <v>D80</v>
          </cell>
          <cell r="C932" t="str">
            <v>EA</v>
          </cell>
          <cell r="D932" t="str">
            <v>1</v>
          </cell>
          <cell r="E932">
            <v>162</v>
          </cell>
          <cell r="F932">
            <v>162</v>
          </cell>
          <cell r="G932">
            <v>0</v>
          </cell>
        </row>
        <row r="933">
          <cell r="A933" t="str">
            <v>일반U-BOLT/NUT</v>
          </cell>
          <cell r="B933" t="str">
            <v>D100</v>
          </cell>
          <cell r="C933" t="str">
            <v>EA</v>
          </cell>
          <cell r="D933" t="str">
            <v>4</v>
          </cell>
          <cell r="E933">
            <v>216</v>
          </cell>
          <cell r="F933">
            <v>864</v>
          </cell>
          <cell r="G933">
            <v>0</v>
          </cell>
        </row>
        <row r="934">
          <cell r="A934" t="str">
            <v>일반U-BOLT/NUT</v>
          </cell>
          <cell r="B934" t="str">
            <v>D125</v>
          </cell>
          <cell r="C934" t="str">
            <v>EA</v>
          </cell>
          <cell r="D934" t="str">
            <v>4</v>
          </cell>
          <cell r="E934">
            <v>486</v>
          </cell>
          <cell r="F934">
            <v>1944</v>
          </cell>
          <cell r="G934">
            <v>0</v>
          </cell>
        </row>
        <row r="935">
          <cell r="A935" t="str">
            <v>파이프스리브</v>
          </cell>
          <cell r="B935" t="str">
            <v>D100</v>
          </cell>
          <cell r="C935" t="str">
            <v>개소</v>
          </cell>
          <cell r="D935" t="str">
            <v>3</v>
          </cell>
          <cell r="E935">
            <v>7021</v>
          </cell>
          <cell r="F935">
            <v>21063</v>
          </cell>
          <cell r="G935">
            <v>0</v>
          </cell>
        </row>
        <row r="936">
          <cell r="A936" t="str">
            <v>파이프스리브</v>
          </cell>
          <cell r="B936" t="str">
            <v>D125</v>
          </cell>
          <cell r="C936" t="str">
            <v>개소</v>
          </cell>
          <cell r="D936" t="str">
            <v>3</v>
          </cell>
          <cell r="E936">
            <v>8426</v>
          </cell>
          <cell r="F936">
            <v>25278</v>
          </cell>
          <cell r="G936">
            <v>0</v>
          </cell>
        </row>
        <row r="937">
          <cell r="A937" t="str">
            <v>파이프스리브</v>
          </cell>
          <cell r="B937" t="str">
            <v>D150</v>
          </cell>
          <cell r="C937" t="str">
            <v>개소</v>
          </cell>
          <cell r="D937" t="str">
            <v>1</v>
          </cell>
          <cell r="E937">
            <v>20531</v>
          </cell>
          <cell r="F937">
            <v>20531</v>
          </cell>
          <cell r="G937">
            <v>0</v>
          </cell>
        </row>
        <row r="938">
          <cell r="A938" t="str">
            <v>파이프스리브</v>
          </cell>
          <cell r="B938" t="str">
            <v>D200</v>
          </cell>
          <cell r="C938" t="str">
            <v>개소</v>
          </cell>
          <cell r="D938" t="str">
            <v>1</v>
          </cell>
          <cell r="E938">
            <v>26927</v>
          </cell>
          <cell r="F938">
            <v>26927</v>
          </cell>
          <cell r="G938">
            <v>0</v>
          </cell>
        </row>
        <row r="939">
          <cell r="A939" t="str">
            <v>지수판스리브</v>
          </cell>
          <cell r="B939" t="str">
            <v>D100</v>
          </cell>
          <cell r="C939" t="str">
            <v>개소</v>
          </cell>
          <cell r="D939" t="str">
            <v>1</v>
          </cell>
          <cell r="E939">
            <v>8190</v>
          </cell>
          <cell r="F939">
            <v>8190</v>
          </cell>
          <cell r="G939">
            <v>2832</v>
          </cell>
        </row>
        <row r="940">
          <cell r="A940" t="str">
            <v>지수판스리브</v>
          </cell>
          <cell r="B940" t="str">
            <v>D150</v>
          </cell>
          <cell r="C940" t="str">
            <v>개소</v>
          </cell>
          <cell r="D940" t="str">
            <v>1</v>
          </cell>
          <cell r="E940">
            <v>22761</v>
          </cell>
          <cell r="F940">
            <v>22761</v>
          </cell>
          <cell r="G940">
            <v>4544</v>
          </cell>
        </row>
        <row r="941">
          <cell r="A941" t="str">
            <v>찬넬</v>
          </cell>
          <cell r="B941" t="str">
            <v>100*50*6T</v>
          </cell>
          <cell r="C941" t="str">
            <v>KG</v>
          </cell>
          <cell r="D941" t="str">
            <v>271</v>
          </cell>
          <cell r="E941">
            <v>494</v>
          </cell>
          <cell r="F941">
            <v>133874</v>
          </cell>
          <cell r="G941">
            <v>0</v>
          </cell>
        </row>
        <row r="942">
          <cell r="A942" t="str">
            <v>잡철물제작설치</v>
          </cell>
          <cell r="B942" t="str">
            <v>복잡</v>
          </cell>
          <cell r="C942" t="str">
            <v>TON</v>
          </cell>
          <cell r="D942" t="str">
            <v>0.271</v>
          </cell>
          <cell r="E942">
            <v>86250</v>
          </cell>
          <cell r="F942">
            <v>23373</v>
          </cell>
          <cell r="G942">
            <v>2251840</v>
          </cell>
        </row>
        <row r="943">
          <cell r="A943" t="str">
            <v>녹막이페인트칠</v>
          </cell>
          <cell r="B943" t="str">
            <v>2회칠</v>
          </cell>
          <cell r="C943" t="str">
            <v>M2</v>
          </cell>
          <cell r="D943" t="str">
            <v>14</v>
          </cell>
          <cell r="E943">
            <v>893</v>
          </cell>
          <cell r="F943">
            <v>12502</v>
          </cell>
          <cell r="G943">
            <v>1426</v>
          </cell>
        </row>
        <row r="944">
          <cell r="A944" t="str">
            <v>조합페인트칠(철재면)</v>
          </cell>
          <cell r="B944" t="str">
            <v>2회칠</v>
          </cell>
          <cell r="C944" t="str">
            <v>M2</v>
          </cell>
          <cell r="D944" t="str">
            <v>14</v>
          </cell>
          <cell r="E944">
            <v>1147</v>
          </cell>
          <cell r="F944">
            <v>16058</v>
          </cell>
          <cell r="G944">
            <v>2186</v>
          </cell>
        </row>
        <row r="945">
          <cell r="A945" t="str">
            <v>압력계</v>
          </cell>
          <cell r="C945" t="str">
            <v>EA</v>
          </cell>
          <cell r="D945" t="str">
            <v>4</v>
          </cell>
          <cell r="E945">
            <v>11025</v>
          </cell>
          <cell r="F945">
            <v>44100</v>
          </cell>
          <cell r="G945">
            <v>3308</v>
          </cell>
        </row>
        <row r="946">
          <cell r="A946" t="str">
            <v>코아작업</v>
          </cell>
          <cell r="B946" t="str">
            <v>D125*150</v>
          </cell>
          <cell r="C946" t="str">
            <v>개소</v>
          </cell>
          <cell r="D946" t="str">
            <v>3</v>
          </cell>
          <cell r="E946">
            <v>15750</v>
          </cell>
          <cell r="F946">
            <v>47250</v>
          </cell>
          <cell r="G946">
            <v>0</v>
          </cell>
        </row>
        <row r="947">
          <cell r="A947" t="str">
            <v>코아작업</v>
          </cell>
          <cell r="B947" t="str">
            <v>D150*200</v>
          </cell>
          <cell r="C947" t="str">
            <v>개소</v>
          </cell>
          <cell r="D947" t="str">
            <v>3</v>
          </cell>
          <cell r="E947">
            <v>15750</v>
          </cell>
          <cell r="F947">
            <v>47250</v>
          </cell>
          <cell r="G947">
            <v>0</v>
          </cell>
        </row>
        <row r="948">
          <cell r="A948" t="str">
            <v>연결송수구(노출)</v>
          </cell>
          <cell r="B948" t="str">
            <v>100*65*65</v>
          </cell>
          <cell r="C948" t="str">
            <v>EA</v>
          </cell>
          <cell r="D948" t="str">
            <v>1</v>
          </cell>
          <cell r="E948">
            <v>70350</v>
          </cell>
          <cell r="F948">
            <v>70350</v>
          </cell>
          <cell r="G948">
            <v>23995</v>
          </cell>
        </row>
        <row r="949">
          <cell r="A949" t="str">
            <v>순간소방유량계</v>
          </cell>
          <cell r="B949" t="str">
            <v>D50</v>
          </cell>
          <cell r="C949" t="str">
            <v>EA</v>
          </cell>
          <cell r="D949" t="str">
            <v>1</v>
          </cell>
          <cell r="E949">
            <v>136500</v>
          </cell>
          <cell r="F949">
            <v>136500</v>
          </cell>
          <cell r="G949">
            <v>41192</v>
          </cell>
        </row>
        <row r="950">
          <cell r="A950" t="str">
            <v>순간소방유량계</v>
          </cell>
          <cell r="B950" t="str">
            <v>D80</v>
          </cell>
          <cell r="C950" t="str">
            <v>EA</v>
          </cell>
          <cell r="D950" t="str">
            <v>1</v>
          </cell>
          <cell r="E950">
            <v>189000</v>
          </cell>
          <cell r="F950">
            <v>189000</v>
          </cell>
          <cell r="G950">
            <v>41192</v>
          </cell>
        </row>
        <row r="951">
          <cell r="A951" t="str">
            <v>수격방지기</v>
          </cell>
          <cell r="B951" t="str">
            <v>D65</v>
          </cell>
          <cell r="C951" t="str">
            <v>EA</v>
          </cell>
          <cell r="D951" t="str">
            <v>1</v>
          </cell>
          <cell r="E951">
            <v>24150</v>
          </cell>
          <cell r="F951">
            <v>24150</v>
          </cell>
          <cell r="G951">
            <v>11815</v>
          </cell>
        </row>
        <row r="952">
          <cell r="A952" t="str">
            <v>수격방지기</v>
          </cell>
          <cell r="B952" t="str">
            <v>D80</v>
          </cell>
          <cell r="C952" t="str">
            <v>EA</v>
          </cell>
          <cell r="D952">
            <v>1</v>
          </cell>
        </row>
        <row r="953">
          <cell r="A953" t="str">
            <v>수격방지기</v>
          </cell>
          <cell r="B953" t="str">
            <v>D100</v>
          </cell>
          <cell r="C953" t="str">
            <v>EA</v>
          </cell>
          <cell r="D953" t="str">
            <v>1</v>
          </cell>
          <cell r="E953">
            <v>36750</v>
          </cell>
          <cell r="F953">
            <v>36750</v>
          </cell>
          <cell r="G953">
            <v>11815</v>
          </cell>
        </row>
        <row r="954">
          <cell r="A954" t="str">
            <v>릴리프밸브(10K)</v>
          </cell>
          <cell r="B954" t="str">
            <v>D25</v>
          </cell>
          <cell r="C954" t="str">
            <v>EA</v>
          </cell>
          <cell r="D954" t="str">
            <v>2</v>
          </cell>
          <cell r="E954">
            <v>15750</v>
          </cell>
          <cell r="F954">
            <v>31500</v>
          </cell>
          <cell r="G954">
            <v>3308</v>
          </cell>
        </row>
        <row r="955">
          <cell r="A955" t="str">
            <v>잡재료비</v>
          </cell>
          <cell r="C955" t="str">
            <v>식</v>
          </cell>
          <cell r="D955" t="str">
            <v>1</v>
          </cell>
          <cell r="F955">
            <v>81808</v>
          </cell>
        </row>
        <row r="956">
          <cell r="A956" t="str">
            <v>공구손료</v>
          </cell>
          <cell r="B956" t="str">
            <v>노무비의 3 %</v>
          </cell>
          <cell r="C956" t="str">
            <v>식</v>
          </cell>
          <cell r="D956" t="str">
            <v>1</v>
          </cell>
          <cell r="F956">
            <v>0</v>
          </cell>
        </row>
        <row r="957">
          <cell r="A957" t="str">
            <v>소계</v>
          </cell>
          <cell r="F957">
            <v>4192000</v>
          </cell>
        </row>
        <row r="967">
          <cell r="A967" t="str">
            <v>9-3.공장동배관공사</v>
          </cell>
        </row>
        <row r="968">
          <cell r="A968" t="str">
            <v>백관(KSD3507)</v>
          </cell>
          <cell r="B968" t="str">
            <v>D15</v>
          </cell>
          <cell r="C968" t="str">
            <v>M</v>
          </cell>
          <cell r="D968">
            <v>5</v>
          </cell>
        </row>
        <row r="969">
          <cell r="A969" t="str">
            <v>백관(KSD3507)</v>
          </cell>
          <cell r="B969" t="str">
            <v>D20</v>
          </cell>
          <cell r="C969" t="str">
            <v>M</v>
          </cell>
          <cell r="D969" t="str">
            <v>7</v>
          </cell>
          <cell r="E969">
            <v>1245</v>
          </cell>
          <cell r="F969">
            <v>8715</v>
          </cell>
          <cell r="G969">
            <v>4904</v>
          </cell>
        </row>
        <row r="970">
          <cell r="A970" t="str">
            <v>백관(KSD3507)</v>
          </cell>
          <cell r="B970" t="str">
            <v>D50</v>
          </cell>
          <cell r="C970" t="str">
            <v>M</v>
          </cell>
          <cell r="D970" t="str">
            <v>15</v>
          </cell>
          <cell r="E970">
            <v>3365</v>
          </cell>
          <cell r="F970">
            <v>50475</v>
          </cell>
          <cell r="G970">
            <v>10562</v>
          </cell>
        </row>
        <row r="971">
          <cell r="A971" t="str">
            <v>백관(KSD3507)</v>
          </cell>
          <cell r="B971" t="str">
            <v>D65</v>
          </cell>
          <cell r="C971" t="str">
            <v>M</v>
          </cell>
          <cell r="D971" t="str">
            <v>165</v>
          </cell>
          <cell r="E971">
            <v>4293</v>
          </cell>
          <cell r="F971">
            <v>708345</v>
          </cell>
          <cell r="G971">
            <v>13938</v>
          </cell>
        </row>
        <row r="972">
          <cell r="A972" t="str">
            <v>백관(KSD3507)</v>
          </cell>
          <cell r="B972" t="str">
            <v>D100</v>
          </cell>
          <cell r="C972" t="str">
            <v>M</v>
          </cell>
          <cell r="D972" t="str">
            <v>499</v>
          </cell>
          <cell r="E972">
            <v>7781</v>
          </cell>
          <cell r="F972">
            <v>3882719</v>
          </cell>
          <cell r="G972">
            <v>20603</v>
          </cell>
        </row>
        <row r="973">
          <cell r="A973" t="str">
            <v>SUS PIPE(KSD3576)</v>
          </cell>
          <cell r="B973" t="str">
            <v>D65(3.0T)</v>
          </cell>
          <cell r="C973" t="str">
            <v>M</v>
          </cell>
          <cell r="D973" t="str">
            <v>6</v>
          </cell>
          <cell r="E973">
            <v>13252</v>
          </cell>
          <cell r="F973">
            <v>79512</v>
          </cell>
          <cell r="G973">
            <v>17484</v>
          </cell>
        </row>
        <row r="974">
          <cell r="A974" t="str">
            <v>SUS PIPE(KSD3576)</v>
          </cell>
          <cell r="B974" t="str">
            <v>D100(3.0T)</v>
          </cell>
          <cell r="C974" t="str">
            <v>M</v>
          </cell>
          <cell r="D974" t="str">
            <v>44</v>
          </cell>
          <cell r="E974">
            <v>20122</v>
          </cell>
          <cell r="F974">
            <v>885368</v>
          </cell>
          <cell r="G974">
            <v>26730</v>
          </cell>
        </row>
        <row r="975">
          <cell r="A975" t="str">
            <v>관보온(매직테프)</v>
          </cell>
          <cell r="B975" t="str">
            <v>40T*D50</v>
          </cell>
          <cell r="C975" t="str">
            <v>M</v>
          </cell>
          <cell r="D975" t="str">
            <v>14</v>
          </cell>
          <cell r="E975">
            <v>2902</v>
          </cell>
          <cell r="F975">
            <v>40628</v>
          </cell>
          <cell r="G975">
            <v>3944</v>
          </cell>
        </row>
        <row r="976">
          <cell r="A976" t="str">
            <v>관보온(매직테프)</v>
          </cell>
          <cell r="B976" t="str">
            <v>40T*D65</v>
          </cell>
          <cell r="C976" t="str">
            <v>M</v>
          </cell>
          <cell r="D976" t="str">
            <v>152</v>
          </cell>
          <cell r="E976">
            <v>3321</v>
          </cell>
          <cell r="F976">
            <v>504792</v>
          </cell>
          <cell r="G976">
            <v>4662</v>
          </cell>
        </row>
        <row r="977">
          <cell r="A977" t="str">
            <v>관보온(매직테프)</v>
          </cell>
          <cell r="B977" t="str">
            <v>40T*D100</v>
          </cell>
          <cell r="C977" t="str">
            <v>M</v>
          </cell>
          <cell r="D977" t="str">
            <v>474</v>
          </cell>
          <cell r="E977">
            <v>4329</v>
          </cell>
          <cell r="F977">
            <v>2051946</v>
          </cell>
          <cell r="G977">
            <v>6096</v>
          </cell>
        </row>
        <row r="978">
          <cell r="A978" t="str">
            <v>관보온(함석마감)</v>
          </cell>
          <cell r="B978" t="str">
            <v>40T*D65</v>
          </cell>
          <cell r="C978" t="str">
            <v>M</v>
          </cell>
          <cell r="D978" t="str">
            <v>2</v>
          </cell>
          <cell r="E978">
            <v>5434</v>
          </cell>
          <cell r="F978">
            <v>10868</v>
          </cell>
          <cell r="G978">
            <v>8939</v>
          </cell>
        </row>
        <row r="979">
          <cell r="A979" t="str">
            <v>관보온(함석마감)</v>
          </cell>
          <cell r="B979" t="str">
            <v>40T*D100</v>
          </cell>
          <cell r="C979" t="str">
            <v>M</v>
          </cell>
          <cell r="D979" t="str">
            <v>14</v>
          </cell>
          <cell r="E979">
            <v>7490</v>
          </cell>
          <cell r="F979">
            <v>104860</v>
          </cell>
          <cell r="G979">
            <v>11551</v>
          </cell>
        </row>
        <row r="980">
          <cell r="A980" t="str">
            <v>백엘보(나사)</v>
          </cell>
          <cell r="B980" t="str">
            <v>D20</v>
          </cell>
          <cell r="C980" t="str">
            <v>EA</v>
          </cell>
          <cell r="D980" t="str">
            <v>6</v>
          </cell>
          <cell r="E980">
            <v>374</v>
          </cell>
          <cell r="F980">
            <v>2244</v>
          </cell>
          <cell r="G980">
            <v>0</v>
          </cell>
        </row>
        <row r="981">
          <cell r="A981" t="str">
            <v>백엘보(나사)</v>
          </cell>
          <cell r="B981" t="str">
            <v>D50</v>
          </cell>
          <cell r="C981" t="str">
            <v>EA</v>
          </cell>
          <cell r="D981" t="str">
            <v>4</v>
          </cell>
          <cell r="E981">
            <v>1716</v>
          </cell>
          <cell r="F981">
            <v>6864</v>
          </cell>
          <cell r="G981">
            <v>0</v>
          </cell>
        </row>
        <row r="982">
          <cell r="A982" t="str">
            <v>백엘보(용접)</v>
          </cell>
          <cell r="B982" t="str">
            <v>D65</v>
          </cell>
          <cell r="C982" t="str">
            <v>EA</v>
          </cell>
          <cell r="D982" t="str">
            <v>10</v>
          </cell>
          <cell r="E982">
            <v>1693</v>
          </cell>
          <cell r="F982">
            <v>16930</v>
          </cell>
          <cell r="G982">
            <v>0</v>
          </cell>
        </row>
        <row r="983">
          <cell r="A983" t="str">
            <v>백엘보(용접)</v>
          </cell>
          <cell r="B983" t="str">
            <v>D100</v>
          </cell>
          <cell r="C983" t="str">
            <v>EA</v>
          </cell>
          <cell r="D983" t="str">
            <v>31</v>
          </cell>
          <cell r="E983">
            <v>4101</v>
          </cell>
          <cell r="F983">
            <v>127131</v>
          </cell>
          <cell r="G983">
            <v>0</v>
          </cell>
        </row>
        <row r="984">
          <cell r="A984" t="str">
            <v>백티이(용접)</v>
          </cell>
          <cell r="B984" t="str">
            <v>D65</v>
          </cell>
          <cell r="C984" t="str">
            <v>EA</v>
          </cell>
          <cell r="D984" t="str">
            <v>1</v>
          </cell>
          <cell r="E984">
            <v>2799</v>
          </cell>
          <cell r="F984">
            <v>2799</v>
          </cell>
          <cell r="G984">
            <v>0</v>
          </cell>
        </row>
        <row r="985">
          <cell r="A985" t="str">
            <v>백티이(용접)</v>
          </cell>
          <cell r="B985" t="str">
            <v>D100</v>
          </cell>
          <cell r="C985" t="str">
            <v>EA</v>
          </cell>
          <cell r="D985" t="str">
            <v>10</v>
          </cell>
          <cell r="E985">
            <v>5794</v>
          </cell>
          <cell r="F985">
            <v>57940</v>
          </cell>
          <cell r="G985">
            <v>0</v>
          </cell>
        </row>
        <row r="986">
          <cell r="A986" t="str">
            <v>백레듀샤(용접)</v>
          </cell>
          <cell r="B986" t="str">
            <v>D100</v>
          </cell>
          <cell r="C986" t="str">
            <v>EA</v>
          </cell>
          <cell r="D986" t="str">
            <v>2</v>
          </cell>
          <cell r="E986">
            <v>3971</v>
          </cell>
          <cell r="F986">
            <v>7942</v>
          </cell>
          <cell r="G986">
            <v>0</v>
          </cell>
        </row>
        <row r="987">
          <cell r="A987" t="str">
            <v>백캡(용접)</v>
          </cell>
          <cell r="B987" t="str">
            <v>D100</v>
          </cell>
          <cell r="C987" t="str">
            <v>EA</v>
          </cell>
          <cell r="D987" t="str">
            <v>4</v>
          </cell>
          <cell r="E987">
            <v>2279</v>
          </cell>
          <cell r="F987">
            <v>9116</v>
          </cell>
          <cell r="G987">
            <v>0</v>
          </cell>
        </row>
        <row r="988">
          <cell r="A988" t="str">
            <v>SUS엘보(용접)10S</v>
          </cell>
          <cell r="B988" t="str">
            <v>D65</v>
          </cell>
          <cell r="C988" t="str">
            <v>EA</v>
          </cell>
          <cell r="D988" t="str">
            <v>3</v>
          </cell>
          <cell r="E988">
            <v>5615</v>
          </cell>
          <cell r="F988">
            <v>16845</v>
          </cell>
          <cell r="G988">
            <v>0</v>
          </cell>
        </row>
        <row r="989">
          <cell r="A989" t="str">
            <v>SUS엘보(용접)10S</v>
          </cell>
          <cell r="B989" t="str">
            <v>D100</v>
          </cell>
          <cell r="C989" t="str">
            <v>EA</v>
          </cell>
          <cell r="D989" t="str">
            <v>24</v>
          </cell>
          <cell r="E989">
            <v>12569</v>
          </cell>
          <cell r="F989">
            <v>301656</v>
          </cell>
          <cell r="G989">
            <v>0</v>
          </cell>
        </row>
        <row r="990">
          <cell r="A990" t="str">
            <v>SUS니플</v>
          </cell>
          <cell r="B990" t="str">
            <v>D40</v>
          </cell>
          <cell r="C990" t="str">
            <v>EA</v>
          </cell>
          <cell r="D990" t="str">
            <v>1</v>
          </cell>
          <cell r="E990">
            <v>937</v>
          </cell>
          <cell r="F990">
            <v>937</v>
          </cell>
          <cell r="G990">
            <v>0</v>
          </cell>
        </row>
        <row r="991">
          <cell r="A991" t="str">
            <v>SUS니플</v>
          </cell>
          <cell r="B991" t="str">
            <v>D100</v>
          </cell>
          <cell r="C991" t="str">
            <v>EA</v>
          </cell>
          <cell r="D991" t="str">
            <v>2</v>
          </cell>
          <cell r="E991">
            <v>6481</v>
          </cell>
          <cell r="F991">
            <v>12962</v>
          </cell>
          <cell r="G991">
            <v>0</v>
          </cell>
        </row>
        <row r="992">
          <cell r="A992" t="str">
            <v>주철스모렌스키첵크밸브</v>
          </cell>
          <cell r="B992" t="str">
            <v>D100 (10K)</v>
          </cell>
          <cell r="C992" t="str">
            <v>EA</v>
          </cell>
          <cell r="D992" t="str">
            <v>2</v>
          </cell>
          <cell r="E992">
            <v>80850</v>
          </cell>
          <cell r="F992">
            <v>161700</v>
          </cell>
          <cell r="G992">
            <v>9089</v>
          </cell>
        </row>
        <row r="993">
          <cell r="A993" t="str">
            <v>용접합후렌지(10KG)</v>
          </cell>
          <cell r="B993" t="str">
            <v>D65</v>
          </cell>
          <cell r="C993" t="str">
            <v>개소</v>
          </cell>
          <cell r="D993" t="str">
            <v>1</v>
          </cell>
          <cell r="E993">
            <v>3854</v>
          </cell>
          <cell r="F993">
            <v>3854</v>
          </cell>
          <cell r="G993">
            <v>0</v>
          </cell>
        </row>
        <row r="994">
          <cell r="A994" t="str">
            <v>용접합후렌지(10KG)</v>
          </cell>
          <cell r="B994" t="str">
            <v>D100</v>
          </cell>
          <cell r="C994" t="str">
            <v>개소</v>
          </cell>
          <cell r="D994" t="str">
            <v>12</v>
          </cell>
          <cell r="E994">
            <v>6022</v>
          </cell>
          <cell r="F994">
            <v>72264</v>
          </cell>
          <cell r="G994">
            <v>0</v>
          </cell>
        </row>
        <row r="995">
          <cell r="A995" t="str">
            <v>스테인리스합후렌지(10KG)</v>
          </cell>
          <cell r="B995" t="str">
            <v>D65</v>
          </cell>
          <cell r="C995" t="str">
            <v>개소</v>
          </cell>
          <cell r="D995" t="str">
            <v>1</v>
          </cell>
          <cell r="E995">
            <v>12742</v>
          </cell>
          <cell r="F995">
            <v>12742</v>
          </cell>
          <cell r="G995">
            <v>0</v>
          </cell>
        </row>
        <row r="996">
          <cell r="A996" t="str">
            <v>스테인리스합후렌지(10KG)</v>
          </cell>
          <cell r="B996" t="str">
            <v>D100</v>
          </cell>
          <cell r="C996" t="str">
            <v>개소</v>
          </cell>
          <cell r="D996" t="str">
            <v>15</v>
          </cell>
          <cell r="E996">
            <v>21645</v>
          </cell>
          <cell r="F996">
            <v>324675</v>
          </cell>
          <cell r="G996">
            <v>0</v>
          </cell>
        </row>
        <row r="997">
          <cell r="A997" t="str">
            <v>강관용접</v>
          </cell>
          <cell r="B997" t="str">
            <v>D65</v>
          </cell>
          <cell r="C997" t="str">
            <v>개소</v>
          </cell>
          <cell r="D997">
            <v>23</v>
          </cell>
          <cell r="E997">
            <v>221</v>
          </cell>
          <cell r="F997">
            <v>5083</v>
          </cell>
          <cell r="G997">
            <v>0</v>
          </cell>
        </row>
        <row r="998">
          <cell r="A998" t="str">
            <v>강관용접</v>
          </cell>
          <cell r="B998" t="str">
            <v>D100</v>
          </cell>
          <cell r="C998" t="str">
            <v>개소</v>
          </cell>
          <cell r="D998">
            <v>96</v>
          </cell>
          <cell r="E998">
            <v>420</v>
          </cell>
          <cell r="F998">
            <v>40320</v>
          </cell>
          <cell r="G998">
            <v>0</v>
          </cell>
        </row>
        <row r="999">
          <cell r="A999" t="str">
            <v>강관절단</v>
          </cell>
          <cell r="B999" t="str">
            <v>D65</v>
          </cell>
          <cell r="C999" t="str">
            <v>개소</v>
          </cell>
          <cell r="D999">
            <v>12</v>
          </cell>
          <cell r="E999">
            <v>22</v>
          </cell>
          <cell r="F999">
            <v>264</v>
          </cell>
          <cell r="G999">
            <v>0</v>
          </cell>
        </row>
        <row r="1000">
          <cell r="A1000" t="str">
            <v>강관절단</v>
          </cell>
          <cell r="B1000" t="str">
            <v>D100</v>
          </cell>
          <cell r="C1000" t="str">
            <v>개소</v>
          </cell>
          <cell r="D1000">
            <v>48</v>
          </cell>
          <cell r="E1000">
            <v>57</v>
          </cell>
          <cell r="F1000">
            <v>2736</v>
          </cell>
          <cell r="G1000">
            <v>0</v>
          </cell>
        </row>
        <row r="1001">
          <cell r="A1001" t="str">
            <v>스텐레스강관용접</v>
          </cell>
          <cell r="B1001" t="str">
            <v>D65</v>
          </cell>
          <cell r="C1001" t="str">
            <v>개소</v>
          </cell>
          <cell r="D1001">
            <v>6</v>
          </cell>
          <cell r="E1001">
            <v>2640</v>
          </cell>
          <cell r="F1001">
            <v>15840</v>
          </cell>
          <cell r="G1001">
            <v>0</v>
          </cell>
        </row>
        <row r="1002">
          <cell r="A1002" t="str">
            <v>스텐레스강관용접</v>
          </cell>
          <cell r="B1002" t="str">
            <v>D100</v>
          </cell>
          <cell r="C1002" t="str">
            <v>개소</v>
          </cell>
          <cell r="D1002">
            <v>48</v>
          </cell>
          <cell r="E1002">
            <v>5170</v>
          </cell>
          <cell r="F1002">
            <v>248160</v>
          </cell>
          <cell r="G1002">
            <v>0</v>
          </cell>
        </row>
        <row r="1003">
          <cell r="A1003" t="str">
            <v>일반행가</v>
          </cell>
          <cell r="B1003" t="str">
            <v>D65</v>
          </cell>
          <cell r="C1003" t="str">
            <v>개소</v>
          </cell>
          <cell r="D1003" t="str">
            <v>10</v>
          </cell>
          <cell r="E1003">
            <v>915</v>
          </cell>
          <cell r="F1003">
            <v>9150</v>
          </cell>
          <cell r="G1003">
            <v>0</v>
          </cell>
        </row>
        <row r="1004">
          <cell r="A1004" t="str">
            <v>일반행가</v>
          </cell>
          <cell r="B1004" t="str">
            <v>D100</v>
          </cell>
          <cell r="C1004" t="str">
            <v>개소</v>
          </cell>
          <cell r="D1004" t="str">
            <v>33</v>
          </cell>
          <cell r="E1004">
            <v>1502</v>
          </cell>
          <cell r="F1004">
            <v>49566</v>
          </cell>
          <cell r="G1004">
            <v>0</v>
          </cell>
        </row>
        <row r="1005">
          <cell r="A1005" t="str">
            <v>일반U-BOLT/NUT</v>
          </cell>
          <cell r="B1005" t="str">
            <v>D50</v>
          </cell>
          <cell r="C1005" t="str">
            <v>EA</v>
          </cell>
          <cell r="D1005" t="str">
            <v>2</v>
          </cell>
          <cell r="E1005">
            <v>130</v>
          </cell>
          <cell r="F1005">
            <v>260</v>
          </cell>
          <cell r="G1005">
            <v>0</v>
          </cell>
        </row>
        <row r="1006">
          <cell r="A1006" t="str">
            <v>일반U-BOLT/NUT</v>
          </cell>
          <cell r="B1006" t="str">
            <v>D65</v>
          </cell>
          <cell r="C1006" t="str">
            <v>EA</v>
          </cell>
          <cell r="D1006" t="str">
            <v>30</v>
          </cell>
          <cell r="E1006">
            <v>144</v>
          </cell>
          <cell r="F1006">
            <v>4320</v>
          </cell>
          <cell r="G1006">
            <v>0</v>
          </cell>
        </row>
        <row r="1007">
          <cell r="A1007" t="str">
            <v>일반U-BOLT/NUT</v>
          </cell>
          <cell r="B1007" t="str">
            <v>D100</v>
          </cell>
          <cell r="C1007" t="str">
            <v>EA</v>
          </cell>
          <cell r="D1007" t="str">
            <v>112</v>
          </cell>
          <cell r="E1007">
            <v>216</v>
          </cell>
          <cell r="F1007">
            <v>24192</v>
          </cell>
          <cell r="G1007">
            <v>0</v>
          </cell>
        </row>
        <row r="1008">
          <cell r="A1008" t="str">
            <v>옥내소화전함(노출)STS</v>
          </cell>
          <cell r="B1008" t="str">
            <v>650*1200*180</v>
          </cell>
          <cell r="C1008" t="str">
            <v>EA</v>
          </cell>
          <cell r="D1008" t="str">
            <v>1</v>
          </cell>
          <cell r="E1008">
            <v>199500</v>
          </cell>
          <cell r="F1008">
            <v>199500</v>
          </cell>
          <cell r="G1008">
            <v>46145</v>
          </cell>
        </row>
        <row r="1009">
          <cell r="A1009" t="str">
            <v>옥외소화전함(SUS)</v>
          </cell>
          <cell r="B1009" t="str">
            <v>700*1300*200</v>
          </cell>
          <cell r="C1009" t="str">
            <v>EA</v>
          </cell>
          <cell r="D1009" t="str">
            <v>7</v>
          </cell>
          <cell r="E1009">
            <v>231000</v>
          </cell>
          <cell r="F1009">
            <v>1617000</v>
          </cell>
          <cell r="G1009">
            <v>46145</v>
          </cell>
        </row>
        <row r="1010">
          <cell r="A1010" t="str">
            <v>지상식소화전(STS)</v>
          </cell>
          <cell r="B1010" t="str">
            <v>D100*100*65</v>
          </cell>
          <cell r="C1010" t="str">
            <v>EA</v>
          </cell>
          <cell r="D1010" t="str">
            <v>7</v>
          </cell>
          <cell r="E1010">
            <v>231000</v>
          </cell>
          <cell r="F1010">
            <v>1617000</v>
          </cell>
          <cell r="G1010">
            <v>46145</v>
          </cell>
        </row>
        <row r="1011">
          <cell r="A1011" t="str">
            <v>연결송수구(노출)</v>
          </cell>
          <cell r="B1011" t="str">
            <v>100*65*65</v>
          </cell>
          <cell r="C1011" t="str">
            <v>EA</v>
          </cell>
          <cell r="D1011" t="str">
            <v>2</v>
          </cell>
          <cell r="E1011">
            <v>70350</v>
          </cell>
          <cell r="F1011">
            <v>140700</v>
          </cell>
          <cell r="G1011">
            <v>18458</v>
          </cell>
        </row>
        <row r="1012">
          <cell r="A1012" t="str">
            <v>소화앵글밸브</v>
          </cell>
          <cell r="B1012" t="str">
            <v>D40</v>
          </cell>
          <cell r="C1012" t="str">
            <v>EA</v>
          </cell>
          <cell r="D1012" t="str">
            <v>1</v>
          </cell>
          <cell r="E1012">
            <v>9450</v>
          </cell>
          <cell r="F1012">
            <v>9450</v>
          </cell>
          <cell r="G1012">
            <v>0</v>
          </cell>
        </row>
        <row r="1013">
          <cell r="A1013" t="str">
            <v>A.B.C분말소화기</v>
          </cell>
          <cell r="B1013" t="str">
            <v>3.3KG</v>
          </cell>
          <cell r="C1013" t="str">
            <v>EA</v>
          </cell>
          <cell r="D1013" t="str">
            <v>21</v>
          </cell>
          <cell r="E1013">
            <v>15225</v>
          </cell>
          <cell r="F1013">
            <v>319725</v>
          </cell>
          <cell r="G1013">
            <v>0</v>
          </cell>
        </row>
        <row r="1014">
          <cell r="A1014" t="str">
            <v>자동확산소화기</v>
          </cell>
          <cell r="B1014" t="str">
            <v>3KG</v>
          </cell>
          <cell r="C1014" t="str">
            <v>EA</v>
          </cell>
          <cell r="D1014" t="str">
            <v>3</v>
          </cell>
          <cell r="E1014">
            <v>16800</v>
          </cell>
          <cell r="F1014">
            <v>50400</v>
          </cell>
          <cell r="G1014">
            <v>9740</v>
          </cell>
        </row>
        <row r="1015">
          <cell r="A1015" t="str">
            <v>소화기받침대</v>
          </cell>
          <cell r="B1015" t="str">
            <v>3.3KG</v>
          </cell>
          <cell r="C1015" t="str">
            <v>EA</v>
          </cell>
          <cell r="D1015" t="str">
            <v>21</v>
          </cell>
          <cell r="E1015">
            <v>2625</v>
          </cell>
          <cell r="F1015">
            <v>55125</v>
          </cell>
          <cell r="G1015">
            <v>0</v>
          </cell>
        </row>
        <row r="1016">
          <cell r="A1016" t="str">
            <v>찬넬</v>
          </cell>
          <cell r="B1016" t="str">
            <v>100*50*6T</v>
          </cell>
          <cell r="C1016" t="str">
            <v>KG</v>
          </cell>
          <cell r="D1016" t="str">
            <v>1853</v>
          </cell>
          <cell r="E1016">
            <v>494</v>
          </cell>
          <cell r="F1016">
            <v>915382</v>
          </cell>
          <cell r="G1016">
            <v>0</v>
          </cell>
        </row>
        <row r="1017">
          <cell r="A1017" t="str">
            <v>BEAM CLAMP</v>
          </cell>
          <cell r="B1017" t="str">
            <v>65A</v>
          </cell>
          <cell r="C1017" t="str">
            <v>EA</v>
          </cell>
          <cell r="D1017" t="str">
            <v>8</v>
          </cell>
          <cell r="E1017">
            <v>1444</v>
          </cell>
          <cell r="F1017">
            <v>11552</v>
          </cell>
          <cell r="G1017">
            <v>0</v>
          </cell>
        </row>
        <row r="1018">
          <cell r="A1018" t="str">
            <v>BEAM CLAMP</v>
          </cell>
          <cell r="B1018" t="str">
            <v>100A</v>
          </cell>
          <cell r="C1018" t="str">
            <v>EA</v>
          </cell>
          <cell r="D1018" t="str">
            <v>33</v>
          </cell>
          <cell r="E1018">
            <v>1444</v>
          </cell>
          <cell r="F1018">
            <v>47652</v>
          </cell>
          <cell r="G1018">
            <v>0</v>
          </cell>
        </row>
        <row r="1019">
          <cell r="A1019" t="str">
            <v>잡철물제작설치</v>
          </cell>
          <cell r="B1019" t="str">
            <v>복잡</v>
          </cell>
          <cell r="C1019" t="str">
            <v>TON</v>
          </cell>
          <cell r="D1019" t="str">
            <v>1.853</v>
          </cell>
          <cell r="E1019">
            <v>86250</v>
          </cell>
          <cell r="F1019">
            <v>159821</v>
          </cell>
          <cell r="G1019">
            <v>1732184</v>
          </cell>
        </row>
        <row r="1020">
          <cell r="A1020" t="str">
            <v>녹막이페인트칠</v>
          </cell>
          <cell r="B1020" t="str">
            <v>2회칠</v>
          </cell>
          <cell r="C1020" t="str">
            <v>M2</v>
          </cell>
          <cell r="D1020" t="str">
            <v>96</v>
          </cell>
          <cell r="E1020">
            <v>893</v>
          </cell>
          <cell r="F1020">
            <v>85728</v>
          </cell>
          <cell r="G1020">
            <v>1097</v>
          </cell>
        </row>
        <row r="1021">
          <cell r="A1021" t="str">
            <v>조합페인트칠(철재면)</v>
          </cell>
          <cell r="B1021" t="str">
            <v>2회칠</v>
          </cell>
          <cell r="C1021" t="str">
            <v>M2</v>
          </cell>
          <cell r="D1021" t="str">
            <v>96</v>
          </cell>
          <cell r="E1021">
            <v>1147</v>
          </cell>
          <cell r="F1021">
            <v>110112</v>
          </cell>
          <cell r="G1021">
            <v>1682</v>
          </cell>
        </row>
        <row r="1022">
          <cell r="A1022" t="str">
            <v>터파기및 되메우기</v>
          </cell>
          <cell r="B1022" t="str">
            <v>인력식</v>
          </cell>
          <cell r="C1022" t="str">
            <v>M3</v>
          </cell>
          <cell r="D1022" t="str">
            <v>39</v>
          </cell>
          <cell r="E1022">
            <v>6825</v>
          </cell>
          <cell r="F1022">
            <v>266175</v>
          </cell>
          <cell r="G1022">
            <v>0</v>
          </cell>
        </row>
        <row r="1023">
          <cell r="A1023" t="str">
            <v>모래부설</v>
          </cell>
          <cell r="C1023" t="str">
            <v>M3</v>
          </cell>
          <cell r="D1023" t="str">
            <v>14</v>
          </cell>
          <cell r="E1023">
            <v>21327</v>
          </cell>
          <cell r="F1023">
            <v>298578</v>
          </cell>
          <cell r="G1023">
            <v>11785</v>
          </cell>
        </row>
        <row r="1024">
          <cell r="A1024" t="str">
            <v>열선</v>
          </cell>
          <cell r="B1024" t="str">
            <v>5M</v>
          </cell>
          <cell r="C1024" t="str">
            <v>SET</v>
          </cell>
          <cell r="D1024" t="str">
            <v>9</v>
          </cell>
          <cell r="E1024">
            <v>31500</v>
          </cell>
          <cell r="F1024">
            <v>283500</v>
          </cell>
          <cell r="G1024">
            <v>0</v>
          </cell>
        </row>
        <row r="1025">
          <cell r="A1025" t="str">
            <v>잡재료비</v>
          </cell>
          <cell r="C1025" t="str">
            <v>식</v>
          </cell>
          <cell r="D1025" t="str">
            <v>1</v>
          </cell>
          <cell r="F1025">
            <v>320880</v>
          </cell>
          <cell r="G1025">
            <v>0</v>
          </cell>
        </row>
        <row r="1026">
          <cell r="A1026" t="str">
            <v>고소할증</v>
          </cell>
          <cell r="B1026" t="str">
            <v>노무비의 20 %</v>
          </cell>
          <cell r="C1026" t="str">
            <v>식</v>
          </cell>
          <cell r="D1026" t="str">
            <v>1</v>
          </cell>
          <cell r="F1026">
            <v>0</v>
          </cell>
        </row>
        <row r="1027">
          <cell r="A1027" t="str">
            <v>공구손료</v>
          </cell>
          <cell r="B1027" t="str">
            <v>노무비의 3 %</v>
          </cell>
          <cell r="C1027" t="str">
            <v>식</v>
          </cell>
          <cell r="D1027" t="str">
            <v>1</v>
          </cell>
          <cell r="F1027">
            <v>0</v>
          </cell>
        </row>
        <row r="1028">
          <cell r="A1028" t="str">
            <v>소계</v>
          </cell>
          <cell r="F1028">
            <v>16375000</v>
          </cell>
        </row>
        <row r="1029">
          <cell r="A1029" t="str">
            <v>9-4.사무동배관공사</v>
          </cell>
        </row>
        <row r="1030">
          <cell r="A1030" t="str">
            <v>백관(KSD3507)</v>
          </cell>
          <cell r="B1030" t="str">
            <v>D50</v>
          </cell>
          <cell r="C1030" t="str">
            <v>M</v>
          </cell>
          <cell r="D1030" t="str">
            <v>19</v>
          </cell>
          <cell r="E1030">
            <v>3365</v>
          </cell>
          <cell r="F1030">
            <v>63935</v>
          </cell>
          <cell r="G1030">
            <v>10562</v>
          </cell>
        </row>
        <row r="1031">
          <cell r="A1031" t="str">
            <v>백관(KSD3507)</v>
          </cell>
          <cell r="B1031" t="str">
            <v>D65</v>
          </cell>
          <cell r="C1031" t="str">
            <v>M</v>
          </cell>
          <cell r="D1031" t="str">
            <v>26</v>
          </cell>
          <cell r="E1031">
            <v>4293</v>
          </cell>
          <cell r="F1031">
            <v>111618</v>
          </cell>
          <cell r="G1031">
            <v>13938</v>
          </cell>
        </row>
        <row r="1032">
          <cell r="A1032" t="str">
            <v>관보온(매직테프)</v>
          </cell>
          <cell r="B1032" t="str">
            <v>40T*D50</v>
          </cell>
          <cell r="C1032" t="str">
            <v>M</v>
          </cell>
          <cell r="D1032" t="str">
            <v>17</v>
          </cell>
          <cell r="E1032">
            <v>2902</v>
          </cell>
          <cell r="F1032">
            <v>49334</v>
          </cell>
          <cell r="G1032">
            <v>3944</v>
          </cell>
        </row>
        <row r="1033">
          <cell r="A1033" t="str">
            <v>관보온(매직테프)</v>
          </cell>
          <cell r="B1033" t="str">
            <v>40T*D65</v>
          </cell>
          <cell r="C1033" t="str">
            <v>M</v>
          </cell>
          <cell r="D1033" t="str">
            <v>24</v>
          </cell>
          <cell r="E1033">
            <v>3321</v>
          </cell>
          <cell r="F1033">
            <v>79704</v>
          </cell>
          <cell r="G1033">
            <v>4662</v>
          </cell>
        </row>
        <row r="1034">
          <cell r="A1034" t="str">
            <v>백엘보(나사)</v>
          </cell>
          <cell r="B1034" t="str">
            <v>D50</v>
          </cell>
          <cell r="C1034" t="str">
            <v>EA</v>
          </cell>
          <cell r="D1034" t="str">
            <v>8</v>
          </cell>
          <cell r="E1034">
            <v>1716</v>
          </cell>
          <cell r="F1034">
            <v>13728</v>
          </cell>
          <cell r="G1034">
            <v>0</v>
          </cell>
        </row>
        <row r="1035">
          <cell r="A1035" t="str">
            <v>백엘보(용접)</v>
          </cell>
          <cell r="B1035" t="str">
            <v>D65</v>
          </cell>
          <cell r="C1035" t="str">
            <v>EA</v>
          </cell>
          <cell r="D1035" t="str">
            <v>3</v>
          </cell>
          <cell r="E1035">
            <v>1693</v>
          </cell>
          <cell r="F1035">
            <v>5079</v>
          </cell>
          <cell r="G1035">
            <v>0</v>
          </cell>
        </row>
        <row r="1036">
          <cell r="A1036" t="str">
            <v>백티이(용접)</v>
          </cell>
          <cell r="B1036" t="str">
            <v>D65</v>
          </cell>
          <cell r="C1036" t="str">
            <v>EA</v>
          </cell>
          <cell r="D1036" t="str">
            <v>2</v>
          </cell>
          <cell r="E1036">
            <v>2799</v>
          </cell>
          <cell r="F1036">
            <v>5598</v>
          </cell>
          <cell r="G1036">
            <v>0</v>
          </cell>
        </row>
        <row r="1037">
          <cell r="A1037" t="str">
            <v>백캡(용접)</v>
          </cell>
          <cell r="B1037" t="str">
            <v>D65</v>
          </cell>
          <cell r="C1037" t="str">
            <v>EA</v>
          </cell>
          <cell r="D1037" t="str">
            <v>1</v>
          </cell>
          <cell r="E1037">
            <v>1282</v>
          </cell>
          <cell r="F1037">
            <v>1282</v>
          </cell>
          <cell r="G1037">
            <v>0</v>
          </cell>
        </row>
        <row r="1038">
          <cell r="A1038" t="str">
            <v>백니플</v>
          </cell>
          <cell r="B1038" t="str">
            <v>D40</v>
          </cell>
          <cell r="C1038" t="str">
            <v>EA</v>
          </cell>
          <cell r="D1038" t="str">
            <v>2</v>
          </cell>
          <cell r="E1038">
            <v>390</v>
          </cell>
          <cell r="F1038">
            <v>780</v>
          </cell>
          <cell r="G1038">
            <v>0</v>
          </cell>
        </row>
        <row r="1039">
          <cell r="A1039" t="str">
            <v>일반행가</v>
          </cell>
          <cell r="B1039" t="str">
            <v>D50</v>
          </cell>
          <cell r="C1039" t="str">
            <v>개소</v>
          </cell>
          <cell r="D1039" t="str">
            <v>5</v>
          </cell>
          <cell r="E1039">
            <v>841</v>
          </cell>
          <cell r="F1039">
            <v>4205</v>
          </cell>
          <cell r="G1039">
            <v>0</v>
          </cell>
        </row>
        <row r="1040">
          <cell r="A1040" t="str">
            <v>일반행가</v>
          </cell>
          <cell r="B1040" t="str">
            <v>D65</v>
          </cell>
          <cell r="C1040" t="str">
            <v>개소</v>
          </cell>
          <cell r="D1040" t="str">
            <v>8</v>
          </cell>
          <cell r="E1040">
            <v>915</v>
          </cell>
          <cell r="F1040">
            <v>7320</v>
          </cell>
          <cell r="G1040">
            <v>0</v>
          </cell>
        </row>
        <row r="1041">
          <cell r="A1041" t="str">
            <v>강관용접</v>
          </cell>
          <cell r="B1041" t="str">
            <v>D65</v>
          </cell>
          <cell r="C1041" t="str">
            <v>개소</v>
          </cell>
          <cell r="D1041">
            <v>12</v>
          </cell>
          <cell r="E1041">
            <v>221</v>
          </cell>
          <cell r="F1041">
            <v>2652</v>
          </cell>
          <cell r="G1041">
            <v>0</v>
          </cell>
        </row>
        <row r="1042">
          <cell r="A1042" t="str">
            <v>강관절단</v>
          </cell>
          <cell r="B1042" t="str">
            <v>D65</v>
          </cell>
          <cell r="C1042" t="str">
            <v>개소</v>
          </cell>
          <cell r="D1042">
            <v>6</v>
          </cell>
          <cell r="E1042">
            <v>22</v>
          </cell>
          <cell r="F1042">
            <v>132</v>
          </cell>
          <cell r="G1042">
            <v>0</v>
          </cell>
        </row>
        <row r="1043">
          <cell r="A1043" t="str">
            <v>옥내소화전함(노출)STS</v>
          </cell>
          <cell r="B1043" t="str">
            <v>650*1200*180</v>
          </cell>
          <cell r="C1043" t="str">
            <v>EA</v>
          </cell>
          <cell r="D1043" t="str">
            <v>2</v>
          </cell>
          <cell r="E1043">
            <v>199500</v>
          </cell>
          <cell r="F1043">
            <v>399000</v>
          </cell>
          <cell r="G1043">
            <v>46145</v>
          </cell>
        </row>
        <row r="1044">
          <cell r="A1044" t="str">
            <v>소화앵글밸브</v>
          </cell>
          <cell r="B1044" t="str">
            <v>D40</v>
          </cell>
          <cell r="C1044" t="str">
            <v>EA</v>
          </cell>
          <cell r="D1044" t="str">
            <v>2</v>
          </cell>
          <cell r="E1044">
            <v>9450</v>
          </cell>
          <cell r="F1044">
            <v>18900</v>
          </cell>
          <cell r="G1044">
            <v>0</v>
          </cell>
        </row>
        <row r="1045">
          <cell r="A1045" t="str">
            <v>A.B.C분말소화기</v>
          </cell>
          <cell r="B1045" t="str">
            <v>3.3KG</v>
          </cell>
          <cell r="C1045" t="str">
            <v>EA</v>
          </cell>
          <cell r="D1045" t="str">
            <v>4</v>
          </cell>
          <cell r="E1045">
            <v>15225</v>
          </cell>
          <cell r="F1045">
            <v>60900</v>
          </cell>
          <cell r="G1045">
            <v>0</v>
          </cell>
        </row>
        <row r="1046">
          <cell r="A1046" t="str">
            <v>잡재료비</v>
          </cell>
          <cell r="C1046" t="str">
            <v>식</v>
          </cell>
          <cell r="D1046" t="str">
            <v>1</v>
          </cell>
          <cell r="F1046">
            <v>15833</v>
          </cell>
          <cell r="G1046">
            <v>0</v>
          </cell>
        </row>
        <row r="1047">
          <cell r="A1047" t="str">
            <v>고소할증</v>
          </cell>
          <cell r="B1047" t="str">
            <v>노무비의 20 %</v>
          </cell>
          <cell r="C1047" t="str">
            <v>식</v>
          </cell>
          <cell r="D1047" t="str">
            <v>1</v>
          </cell>
          <cell r="F1047">
            <v>0</v>
          </cell>
        </row>
        <row r="1048">
          <cell r="A1048" t="str">
            <v>공구손료</v>
          </cell>
          <cell r="B1048" t="str">
            <v>노무비의 3 %</v>
          </cell>
          <cell r="C1048" t="str">
            <v>식</v>
          </cell>
          <cell r="D1048" t="str">
            <v>1</v>
          </cell>
          <cell r="F1048">
            <v>0</v>
          </cell>
        </row>
        <row r="1049">
          <cell r="A1049" t="str">
            <v>소계</v>
          </cell>
          <cell r="F1049">
            <v>840000</v>
          </cell>
        </row>
        <row r="1060">
          <cell r="A1060" t="str">
            <v>9-5.옥외메인배관공사</v>
          </cell>
        </row>
        <row r="1061">
          <cell r="A1061" t="str">
            <v>SUS PIPE(KSD3576)</v>
          </cell>
          <cell r="B1061" t="str">
            <v>D65(3.0T)</v>
          </cell>
          <cell r="C1061" t="str">
            <v>M</v>
          </cell>
          <cell r="D1061" t="str">
            <v>75</v>
          </cell>
          <cell r="E1061">
            <v>13252</v>
          </cell>
          <cell r="F1061">
            <v>993900</v>
          </cell>
          <cell r="G1061">
            <v>17484</v>
          </cell>
        </row>
        <row r="1062">
          <cell r="A1062" t="str">
            <v>SUS PIPE(KSD3576)</v>
          </cell>
          <cell r="B1062" t="str">
            <v>D100(3.0T)</v>
          </cell>
          <cell r="C1062" t="str">
            <v>M</v>
          </cell>
          <cell r="D1062" t="str">
            <v>78</v>
          </cell>
          <cell r="E1062">
            <v>20122</v>
          </cell>
          <cell r="F1062">
            <v>1569516</v>
          </cell>
          <cell r="G1062">
            <v>26730</v>
          </cell>
        </row>
        <row r="1063">
          <cell r="A1063" t="str">
            <v>SUS엘보(용접)10S</v>
          </cell>
          <cell r="B1063" t="str">
            <v>D65</v>
          </cell>
          <cell r="C1063" t="str">
            <v>EA</v>
          </cell>
          <cell r="D1063" t="str">
            <v>6</v>
          </cell>
          <cell r="E1063">
            <v>5615</v>
          </cell>
          <cell r="F1063">
            <v>33690</v>
          </cell>
          <cell r="G1063">
            <v>0</v>
          </cell>
        </row>
        <row r="1064">
          <cell r="A1064" t="str">
            <v>SUS엘보(용접)10S</v>
          </cell>
          <cell r="B1064" t="str">
            <v>D100</v>
          </cell>
          <cell r="C1064" t="str">
            <v>EA</v>
          </cell>
          <cell r="D1064" t="str">
            <v>6</v>
          </cell>
          <cell r="E1064">
            <v>12569</v>
          </cell>
          <cell r="F1064">
            <v>75414</v>
          </cell>
          <cell r="G1064">
            <v>0</v>
          </cell>
        </row>
        <row r="1065">
          <cell r="A1065" t="str">
            <v>스텐레스강관용접</v>
          </cell>
          <cell r="B1065" t="str">
            <v>D65</v>
          </cell>
          <cell r="C1065" t="str">
            <v>개소</v>
          </cell>
          <cell r="D1065">
            <v>12</v>
          </cell>
          <cell r="E1065">
            <v>2640</v>
          </cell>
          <cell r="F1065">
            <v>31680</v>
          </cell>
          <cell r="G1065">
            <v>0</v>
          </cell>
        </row>
        <row r="1066">
          <cell r="A1066" t="str">
            <v>스텐레스강관용접</v>
          </cell>
          <cell r="B1066" t="str">
            <v>D100</v>
          </cell>
          <cell r="C1066" t="str">
            <v>개소</v>
          </cell>
          <cell r="D1066">
            <v>12</v>
          </cell>
          <cell r="E1066">
            <v>5170</v>
          </cell>
          <cell r="F1066">
            <v>62040</v>
          </cell>
          <cell r="G1066">
            <v>0</v>
          </cell>
        </row>
        <row r="1067">
          <cell r="A1067" t="str">
            <v>터파기및 되메우기</v>
          </cell>
          <cell r="B1067" t="str">
            <v>인력식</v>
          </cell>
          <cell r="C1067" t="str">
            <v>M3</v>
          </cell>
          <cell r="D1067" t="str">
            <v>126</v>
          </cell>
          <cell r="E1067">
            <v>6825</v>
          </cell>
          <cell r="F1067">
            <v>859950</v>
          </cell>
          <cell r="G1067">
            <v>0</v>
          </cell>
        </row>
        <row r="1068">
          <cell r="A1068" t="str">
            <v>모래부설</v>
          </cell>
          <cell r="C1068" t="str">
            <v>M3</v>
          </cell>
          <cell r="D1068" t="str">
            <v>44</v>
          </cell>
          <cell r="E1068">
            <v>21327</v>
          </cell>
          <cell r="F1068">
            <v>938388</v>
          </cell>
          <cell r="G1068">
            <v>11785</v>
          </cell>
        </row>
        <row r="1069">
          <cell r="A1069" t="str">
            <v>도로컷팅및할석</v>
          </cell>
          <cell r="C1069" t="str">
            <v>식</v>
          </cell>
          <cell r="D1069" t="str">
            <v>1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폐기물처리</v>
          </cell>
          <cell r="C1070" t="str">
            <v>식</v>
          </cell>
          <cell r="D1070" t="str">
            <v>1</v>
          </cell>
          <cell r="E1070">
            <v>0</v>
          </cell>
          <cell r="F1070">
            <v>0</v>
          </cell>
          <cell r="G1070">
            <v>0</v>
          </cell>
        </row>
        <row r="1071">
          <cell r="A1071" t="str">
            <v>아스팔트포장</v>
          </cell>
          <cell r="C1071" t="str">
            <v>식</v>
          </cell>
          <cell r="D1071" t="str">
            <v>1</v>
          </cell>
          <cell r="E1071">
            <v>0</v>
          </cell>
          <cell r="F1071">
            <v>0</v>
          </cell>
          <cell r="G1071">
            <v>0</v>
          </cell>
        </row>
        <row r="1072">
          <cell r="A1072" t="str">
            <v>잡재료비</v>
          </cell>
          <cell r="C1072" t="str">
            <v>식</v>
          </cell>
          <cell r="D1072" t="str">
            <v>1</v>
          </cell>
          <cell r="F1072">
            <v>85422</v>
          </cell>
          <cell r="G1072">
            <v>0</v>
          </cell>
        </row>
        <row r="1073">
          <cell r="A1073" t="str">
            <v>공구손료</v>
          </cell>
          <cell r="B1073" t="str">
            <v>노무비의 3 %</v>
          </cell>
          <cell r="C1073" t="str">
            <v>식</v>
          </cell>
          <cell r="D1073" t="str">
            <v>1</v>
          </cell>
          <cell r="F1073">
            <v>0</v>
          </cell>
        </row>
        <row r="1074">
          <cell r="A1074" t="str">
            <v>소계</v>
          </cell>
          <cell r="F1074">
            <v>4650000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카렌스센터계량기설치공사"/>
      <sheetName val="카렌스센터계량기설치공사 (2)"/>
      <sheetName val="화성이화모듈공장"/>
    </sheetNames>
    <sheetDataSet>
      <sheetData sheetId="0" refreshError="1"/>
      <sheetData sheetId="1" refreshError="1"/>
      <sheetData sheetId="2">
        <row r="1">
          <cell r="A1" t="str">
            <v>品            名</v>
          </cell>
          <cell r="B1" t="str">
            <v>規     格</v>
          </cell>
          <cell r="C1" t="str">
            <v>單位</v>
          </cell>
          <cell r="D1" t="str">
            <v>數 量</v>
          </cell>
          <cell r="E1" t="str">
            <v>資  材  費</v>
          </cell>
          <cell r="G1" t="str">
            <v>人  件  費</v>
          </cell>
        </row>
        <row r="2">
          <cell r="E2" t="str">
            <v>單   價</v>
          </cell>
          <cell r="F2" t="str">
            <v>金     額</v>
          </cell>
          <cell r="G2" t="str">
            <v>單   價</v>
          </cell>
        </row>
        <row r="3">
          <cell r="A3" t="str">
            <v>&lt;  집  계  표 &gt;</v>
          </cell>
        </row>
        <row r="4">
          <cell r="A4" t="str">
            <v xml:space="preserve"> 1. 계량기설치공사</v>
          </cell>
          <cell r="F4">
            <v>615000</v>
          </cell>
        </row>
        <row r="5">
          <cell r="A5" t="str">
            <v xml:space="preserve"> 2. E/V PIT 배수PUMP설치공사</v>
          </cell>
          <cell r="F5">
            <v>848000</v>
          </cell>
        </row>
        <row r="6">
          <cell r="A6" t="str">
            <v>계</v>
          </cell>
          <cell r="F6">
            <v>1463000</v>
          </cell>
        </row>
        <row r="24">
          <cell r="A24" t="str">
            <v xml:space="preserve"> 1. 계량기설치공사</v>
          </cell>
        </row>
        <row r="25">
          <cell r="A25" t="str">
            <v>동관L-TYPE(KSD5301)</v>
          </cell>
          <cell r="B25" t="str">
            <v>D32</v>
          </cell>
          <cell r="C25" t="str">
            <v>M</v>
          </cell>
          <cell r="D25" t="str">
            <v>38</v>
          </cell>
          <cell r="E25">
            <v>4290</v>
          </cell>
          <cell r="F25">
            <v>163020</v>
          </cell>
          <cell r="G25">
            <v>0</v>
          </cell>
        </row>
        <row r="26">
          <cell r="A26" t="str">
            <v>동엘보</v>
          </cell>
          <cell r="B26" t="str">
            <v>D32</v>
          </cell>
          <cell r="C26" t="str">
            <v>EA</v>
          </cell>
          <cell r="D26" t="str">
            <v>18</v>
          </cell>
          <cell r="E26">
            <v>666</v>
          </cell>
          <cell r="F26">
            <v>11988</v>
          </cell>
          <cell r="G26">
            <v>0</v>
          </cell>
        </row>
        <row r="27">
          <cell r="A27" t="str">
            <v>동아답타(C*M)</v>
          </cell>
          <cell r="B27" t="str">
            <v>D32</v>
          </cell>
          <cell r="C27" t="str">
            <v>EA</v>
          </cell>
          <cell r="D27">
            <v>12</v>
          </cell>
          <cell r="E27">
            <v>2211</v>
          </cell>
          <cell r="F27">
            <v>26532</v>
          </cell>
          <cell r="G27">
            <v>0</v>
          </cell>
        </row>
        <row r="28">
          <cell r="A28" t="str">
            <v>관보온(슈폴)</v>
          </cell>
          <cell r="B28" t="str">
            <v>40T*D32</v>
          </cell>
          <cell r="C28" t="str">
            <v>M</v>
          </cell>
          <cell r="D28" t="str">
            <v>36</v>
          </cell>
          <cell r="E28">
            <v>2519</v>
          </cell>
          <cell r="F28">
            <v>90684</v>
          </cell>
          <cell r="G28">
            <v>4792</v>
          </cell>
        </row>
        <row r="29">
          <cell r="A29" t="str">
            <v>엘보보온(슈폴)</v>
          </cell>
          <cell r="B29" t="str">
            <v>40T*D32</v>
          </cell>
          <cell r="C29" t="str">
            <v>개소</v>
          </cell>
          <cell r="D29" t="str">
            <v>18</v>
          </cell>
          <cell r="E29">
            <v>1026</v>
          </cell>
          <cell r="F29">
            <v>18468</v>
          </cell>
          <cell r="G29">
            <v>2022</v>
          </cell>
        </row>
        <row r="30">
          <cell r="A30" t="str">
            <v>동유니온(C*M)</v>
          </cell>
          <cell r="B30" t="str">
            <v>D32</v>
          </cell>
          <cell r="C30" t="str">
            <v>EA</v>
          </cell>
          <cell r="D30" t="str">
            <v>10</v>
          </cell>
          <cell r="E30">
            <v>6633</v>
          </cell>
          <cell r="F30">
            <v>66330</v>
          </cell>
          <cell r="G30">
            <v>0</v>
          </cell>
        </row>
        <row r="31">
          <cell r="A31" t="str">
            <v>동니플(P.T)</v>
          </cell>
          <cell r="B31" t="str">
            <v>D32</v>
          </cell>
          <cell r="C31" t="str">
            <v>EA</v>
          </cell>
          <cell r="D31" t="str">
            <v>10</v>
          </cell>
          <cell r="E31">
            <v>1373</v>
          </cell>
          <cell r="F31">
            <v>13730</v>
          </cell>
          <cell r="G31">
            <v>0</v>
          </cell>
        </row>
        <row r="32">
          <cell r="A32" t="str">
            <v>청동게이트밸브(10KG)</v>
          </cell>
          <cell r="B32" t="str">
            <v>D32</v>
          </cell>
          <cell r="C32" t="str">
            <v>EA</v>
          </cell>
          <cell r="D32" t="str">
            <v>6</v>
          </cell>
          <cell r="E32">
            <v>10415</v>
          </cell>
          <cell r="F32">
            <v>62490</v>
          </cell>
          <cell r="G32">
            <v>0</v>
          </cell>
        </row>
        <row r="33">
          <cell r="A33" t="str">
            <v>동관용접(BRAZING)</v>
          </cell>
          <cell r="B33" t="str">
            <v>D32</v>
          </cell>
          <cell r="C33" t="str">
            <v>개소</v>
          </cell>
          <cell r="D33" t="str">
            <v>60</v>
          </cell>
          <cell r="E33">
            <v>514</v>
          </cell>
          <cell r="F33">
            <v>30840</v>
          </cell>
          <cell r="G33">
            <v>4317</v>
          </cell>
        </row>
        <row r="34">
          <cell r="A34" t="str">
            <v>절연행가</v>
          </cell>
          <cell r="B34" t="str">
            <v>D32</v>
          </cell>
          <cell r="C34" t="str">
            <v>개소</v>
          </cell>
          <cell r="D34" t="str">
            <v>18</v>
          </cell>
          <cell r="E34">
            <v>822</v>
          </cell>
          <cell r="F34">
            <v>14796</v>
          </cell>
        </row>
        <row r="35">
          <cell r="A35" t="str">
            <v>수도미터기(냉수용)</v>
          </cell>
          <cell r="B35" t="str">
            <v>D32</v>
          </cell>
          <cell r="C35" t="str">
            <v>EA</v>
          </cell>
          <cell r="D35" t="str">
            <v>1</v>
          </cell>
          <cell r="E35">
            <v>46000</v>
          </cell>
          <cell r="F35">
            <v>46000</v>
          </cell>
          <cell r="G35">
            <v>0</v>
          </cell>
        </row>
        <row r="36">
          <cell r="A36" t="str">
            <v>수도미터기(온수용)</v>
          </cell>
          <cell r="B36" t="str">
            <v>D32</v>
          </cell>
          <cell r="C36" t="str">
            <v>EA</v>
          </cell>
          <cell r="D36" t="str">
            <v>1</v>
          </cell>
          <cell r="E36">
            <v>60000</v>
          </cell>
          <cell r="F36">
            <v>60000</v>
          </cell>
          <cell r="G36">
            <v>0</v>
          </cell>
        </row>
        <row r="37">
          <cell r="A37" t="str">
            <v>잡재료비</v>
          </cell>
          <cell r="B37" t="str">
            <v>재료비의 5 %</v>
          </cell>
          <cell r="C37" t="str">
            <v>식</v>
          </cell>
          <cell r="D37" t="str">
            <v>1</v>
          </cell>
          <cell r="E37">
            <v>10122</v>
          </cell>
          <cell r="F37">
            <v>10122</v>
          </cell>
          <cell r="G37">
            <v>0</v>
          </cell>
        </row>
        <row r="38">
          <cell r="A38" t="str">
            <v>노무비</v>
          </cell>
          <cell r="B38" t="str">
            <v>배관공</v>
          </cell>
          <cell r="C38" t="str">
            <v>인</v>
          </cell>
          <cell r="D38">
            <v>6</v>
          </cell>
          <cell r="G38">
            <v>47537</v>
          </cell>
        </row>
        <row r="39">
          <cell r="A39" t="str">
            <v>노무비</v>
          </cell>
          <cell r="B39" t="str">
            <v>보통인부</v>
          </cell>
          <cell r="C39" t="str">
            <v>인</v>
          </cell>
          <cell r="D39">
            <v>4</v>
          </cell>
          <cell r="G39">
            <v>34360</v>
          </cell>
        </row>
        <row r="40">
          <cell r="A40" t="str">
            <v>공구손료</v>
          </cell>
          <cell r="B40" t="str">
            <v>노무비의 3 %</v>
          </cell>
          <cell r="C40" t="str">
            <v>식</v>
          </cell>
          <cell r="D40" t="str">
            <v>1</v>
          </cell>
          <cell r="G40">
            <v>26410</v>
          </cell>
        </row>
      </sheetData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관음목장 (2)"/>
      <sheetName val="갑지 (제출용011017작성)"/>
      <sheetName val="관음목장(제출용)자105인97.5"/>
      <sheetName val="갑지 (제출용011017수정제출)"/>
      <sheetName val="관음목장(수정제출)자105인97.5"/>
      <sheetName val="카렌스센터계량기설치공사"/>
      <sheetName val="남양시작동자105노65기1.3화1.2"/>
      <sheetName val="화성이화모듈공장"/>
      <sheetName val="원효펌프교체020812"/>
    </sheetNames>
    <sheetDataSet>
      <sheetData sheetId="0"/>
      <sheetData sheetId="1"/>
      <sheetData sheetId="2"/>
      <sheetData sheetId="3"/>
      <sheetData sheetId="4">
        <row r="1">
          <cell r="A1" t="str">
            <v>&lt; 견  적  내  역  서 &gt;</v>
          </cell>
        </row>
        <row r="2">
          <cell r="A2" t="str">
            <v xml:space="preserve"> 공 사 명 : 퇴촌 관음별장 취수원배관공사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5">
          <cell r="A5" t="str">
            <v>&lt; 집  계  표 &gt;</v>
          </cell>
        </row>
        <row r="6">
          <cell r="A6" t="str">
            <v xml:space="preserve"> 1. 옥외배관공사</v>
          </cell>
          <cell r="F6">
            <v>55607000</v>
          </cell>
        </row>
        <row r="7">
          <cell r="A7" t="str">
            <v xml:space="preserve"> 2. 옥외매립배관열선공사</v>
          </cell>
          <cell r="F7">
            <v>8100000</v>
          </cell>
        </row>
        <row r="21">
          <cell r="A21" t="str">
            <v>계</v>
          </cell>
          <cell r="F21">
            <v>63707000</v>
          </cell>
        </row>
        <row r="22">
          <cell r="A22" t="str">
            <v>※ 퇴촌관음별장 취수원배관공사</v>
          </cell>
        </row>
        <row r="23">
          <cell r="A23" t="str">
            <v xml:space="preserve"> 1. 옥외배관공사</v>
          </cell>
        </row>
        <row r="24">
          <cell r="A24" t="str">
            <v>SUS PIPE(KSD3576)</v>
          </cell>
          <cell r="B24" t="str">
            <v>D100(3.0T)</v>
          </cell>
          <cell r="C24" t="str">
            <v>M</v>
          </cell>
          <cell r="D24">
            <v>16</v>
          </cell>
          <cell r="E24">
            <v>18806</v>
          </cell>
          <cell r="F24">
            <v>300896</v>
          </cell>
          <cell r="G24">
            <v>39473</v>
          </cell>
        </row>
        <row r="25">
          <cell r="A25" t="str">
            <v>SUS PIPE(KSD3576)</v>
          </cell>
          <cell r="B25" t="str">
            <v>D50(2.8T)</v>
          </cell>
          <cell r="C25" t="str">
            <v>M</v>
          </cell>
          <cell r="D25">
            <v>668</v>
          </cell>
          <cell r="E25">
            <v>9995</v>
          </cell>
          <cell r="F25">
            <v>6676660</v>
          </cell>
          <cell r="G25">
            <v>20097</v>
          </cell>
        </row>
        <row r="26">
          <cell r="A26" t="str">
            <v>SUS PIPE(KSD3576)</v>
          </cell>
          <cell r="B26" t="str">
            <v>D32(2.8T)</v>
          </cell>
          <cell r="C26" t="str">
            <v>M</v>
          </cell>
          <cell r="D26">
            <v>30</v>
          </cell>
          <cell r="E26">
            <v>6911</v>
          </cell>
          <cell r="F26">
            <v>207330</v>
          </cell>
          <cell r="G26">
            <v>14441</v>
          </cell>
        </row>
        <row r="27">
          <cell r="A27" t="str">
            <v>SUS PIPE(KSD3576)</v>
          </cell>
          <cell r="B27" t="str">
            <v>D40(2.8T)</v>
          </cell>
          <cell r="C27" t="str">
            <v>M</v>
          </cell>
          <cell r="D27" t="str">
            <v>220</v>
          </cell>
          <cell r="E27">
            <v>7931</v>
          </cell>
          <cell r="F27">
            <v>1744820</v>
          </cell>
          <cell r="G27">
            <v>16049</v>
          </cell>
        </row>
        <row r="28">
          <cell r="A28" t="str">
            <v>SUS엘보(용접)10S</v>
          </cell>
          <cell r="B28" t="str">
            <v>D100</v>
          </cell>
          <cell r="C28" t="str">
            <v>EA</v>
          </cell>
          <cell r="D28">
            <v>12</v>
          </cell>
          <cell r="E28">
            <v>6279</v>
          </cell>
          <cell r="F28">
            <v>75348</v>
          </cell>
          <cell r="G28">
            <v>0</v>
          </cell>
        </row>
        <row r="29">
          <cell r="A29" t="str">
            <v>SUS엘보(용접)10S</v>
          </cell>
          <cell r="B29" t="str">
            <v>D50</v>
          </cell>
          <cell r="C29" t="str">
            <v>EA</v>
          </cell>
          <cell r="D29" t="str">
            <v>64</v>
          </cell>
          <cell r="E29">
            <v>3528</v>
          </cell>
          <cell r="F29">
            <v>225792</v>
          </cell>
          <cell r="G29">
            <v>0</v>
          </cell>
        </row>
        <row r="30">
          <cell r="A30" t="str">
            <v>SUS엘보(용접)10S</v>
          </cell>
          <cell r="B30" t="str">
            <v>D32</v>
          </cell>
          <cell r="C30" t="str">
            <v>EA</v>
          </cell>
          <cell r="D30">
            <v>18</v>
          </cell>
          <cell r="E30">
            <v>1926</v>
          </cell>
          <cell r="F30">
            <v>34668</v>
          </cell>
          <cell r="G30">
            <v>0</v>
          </cell>
        </row>
        <row r="31">
          <cell r="A31" t="str">
            <v>SUS엘보(용접)10S</v>
          </cell>
          <cell r="B31" t="str">
            <v>D40</v>
          </cell>
          <cell r="C31" t="str">
            <v>EA</v>
          </cell>
          <cell r="D31" t="str">
            <v>15</v>
          </cell>
          <cell r="E31">
            <v>2426</v>
          </cell>
          <cell r="F31">
            <v>36390</v>
          </cell>
          <cell r="G31">
            <v>0</v>
          </cell>
        </row>
        <row r="32">
          <cell r="A32" t="str">
            <v>SUS티이(용접)10S</v>
          </cell>
          <cell r="B32" t="str">
            <v>D100</v>
          </cell>
          <cell r="C32" t="str">
            <v>EA</v>
          </cell>
          <cell r="D32">
            <v>4</v>
          </cell>
          <cell r="E32">
            <v>18228</v>
          </cell>
          <cell r="F32">
            <v>72912</v>
          </cell>
          <cell r="G32">
            <v>0</v>
          </cell>
        </row>
        <row r="33">
          <cell r="A33" t="str">
            <v>SUS티이(용접)10S</v>
          </cell>
          <cell r="B33" t="str">
            <v>D50</v>
          </cell>
          <cell r="C33" t="str">
            <v>EA</v>
          </cell>
          <cell r="D33" t="str">
            <v>10</v>
          </cell>
          <cell r="E33">
            <v>6395</v>
          </cell>
          <cell r="F33">
            <v>63950</v>
          </cell>
          <cell r="G33">
            <v>0</v>
          </cell>
        </row>
        <row r="34">
          <cell r="A34" t="str">
            <v>SUS티이(용접)10S</v>
          </cell>
          <cell r="B34" t="str">
            <v>D32</v>
          </cell>
          <cell r="C34" t="str">
            <v>EA</v>
          </cell>
          <cell r="D34">
            <v>1</v>
          </cell>
          <cell r="E34">
            <v>3028</v>
          </cell>
          <cell r="F34">
            <v>3028</v>
          </cell>
          <cell r="G34">
            <v>0</v>
          </cell>
        </row>
        <row r="35">
          <cell r="A35" t="str">
            <v>SUS레듀샤(용접)10S</v>
          </cell>
          <cell r="B35" t="str">
            <v>D100*50</v>
          </cell>
          <cell r="C35" t="str">
            <v>EA</v>
          </cell>
          <cell r="D35" t="str">
            <v>1</v>
          </cell>
          <cell r="E35">
            <v>7718</v>
          </cell>
          <cell r="F35">
            <v>7718</v>
          </cell>
          <cell r="G35">
            <v>0</v>
          </cell>
        </row>
        <row r="36">
          <cell r="A36" t="str">
            <v>SUS레듀샤(용접)10S</v>
          </cell>
          <cell r="B36" t="str">
            <v>D50*40</v>
          </cell>
          <cell r="C36" t="str">
            <v>EA</v>
          </cell>
          <cell r="D36" t="str">
            <v>1</v>
          </cell>
          <cell r="E36">
            <v>2595</v>
          </cell>
          <cell r="F36">
            <v>2595</v>
          </cell>
          <cell r="G36">
            <v>0</v>
          </cell>
        </row>
        <row r="37">
          <cell r="A37" t="str">
            <v>SUS레듀샤(용접)10S</v>
          </cell>
          <cell r="B37" t="str">
            <v>D50*15</v>
          </cell>
          <cell r="C37" t="str">
            <v>EA</v>
          </cell>
          <cell r="D37" t="str">
            <v>1</v>
          </cell>
          <cell r="E37">
            <v>4263</v>
          </cell>
          <cell r="F37">
            <v>4263</v>
          </cell>
          <cell r="G37">
            <v>0</v>
          </cell>
        </row>
        <row r="38">
          <cell r="A38" t="str">
            <v>SUS레듀샤(용접)10S</v>
          </cell>
          <cell r="B38" t="str">
            <v>D40*15</v>
          </cell>
          <cell r="C38" t="str">
            <v>EA</v>
          </cell>
          <cell r="D38" t="str">
            <v>1</v>
          </cell>
          <cell r="E38">
            <v>3138</v>
          </cell>
          <cell r="F38">
            <v>3138</v>
          </cell>
          <cell r="G38">
            <v>0</v>
          </cell>
        </row>
        <row r="39">
          <cell r="A39" t="str">
            <v>SUS유니온</v>
          </cell>
          <cell r="B39" t="str">
            <v>D50</v>
          </cell>
          <cell r="C39" t="str">
            <v>EA</v>
          </cell>
          <cell r="D39">
            <v>26</v>
          </cell>
          <cell r="E39">
            <v>8064</v>
          </cell>
          <cell r="F39">
            <v>209664</v>
          </cell>
          <cell r="G39">
            <v>0</v>
          </cell>
        </row>
        <row r="40">
          <cell r="A40" t="str">
            <v>SUS유니온</v>
          </cell>
          <cell r="B40" t="str">
            <v>D32</v>
          </cell>
          <cell r="C40" t="str">
            <v>EA</v>
          </cell>
          <cell r="D40">
            <v>2</v>
          </cell>
          <cell r="E40">
            <v>8064</v>
          </cell>
          <cell r="F40">
            <v>16128</v>
          </cell>
          <cell r="G40">
            <v>0</v>
          </cell>
        </row>
        <row r="41">
          <cell r="A41" t="str">
            <v>SUS니플</v>
          </cell>
          <cell r="B41" t="str">
            <v>D50</v>
          </cell>
          <cell r="C41" t="str">
            <v>EA</v>
          </cell>
          <cell r="D41">
            <v>24</v>
          </cell>
          <cell r="E41">
            <v>1247</v>
          </cell>
          <cell r="F41">
            <v>29928</v>
          </cell>
          <cell r="G41">
            <v>0</v>
          </cell>
        </row>
        <row r="42">
          <cell r="A42" t="str">
            <v>SUS니플</v>
          </cell>
          <cell r="B42" t="str">
            <v>D32</v>
          </cell>
          <cell r="C42" t="str">
            <v>EA</v>
          </cell>
          <cell r="D42">
            <v>8</v>
          </cell>
          <cell r="E42">
            <v>1247</v>
          </cell>
          <cell r="F42">
            <v>9976</v>
          </cell>
          <cell r="G42">
            <v>0</v>
          </cell>
        </row>
        <row r="43">
          <cell r="A43" t="str">
            <v>기계실배수펌프(수중)판넬포함</v>
          </cell>
          <cell r="B43" t="str">
            <v>100LPM*7M*0.75KW</v>
          </cell>
          <cell r="C43" t="str">
            <v>대</v>
          </cell>
          <cell r="D43" t="str">
            <v>2</v>
          </cell>
          <cell r="E43">
            <v>630000</v>
          </cell>
          <cell r="F43">
            <v>1260000</v>
          </cell>
          <cell r="G43">
            <v>71031</v>
          </cell>
        </row>
        <row r="44">
          <cell r="A44" t="str">
            <v>정수위조절밸브(10KG)</v>
          </cell>
          <cell r="B44" t="str">
            <v>D50</v>
          </cell>
          <cell r="C44" t="str">
            <v>EA</v>
          </cell>
          <cell r="D44" t="str">
            <v>2</v>
          </cell>
          <cell r="E44">
            <v>257250</v>
          </cell>
          <cell r="F44">
            <v>514500</v>
          </cell>
          <cell r="G44">
            <v>3500</v>
          </cell>
        </row>
        <row r="45">
          <cell r="A45" t="str">
            <v>바램밸브(SUS)</v>
          </cell>
          <cell r="B45" t="str">
            <v>D50</v>
          </cell>
          <cell r="C45" t="str">
            <v>EA</v>
          </cell>
          <cell r="D45">
            <v>4</v>
          </cell>
          <cell r="E45">
            <v>145478</v>
          </cell>
          <cell r="F45">
            <v>581912</v>
          </cell>
          <cell r="G45">
            <v>3500</v>
          </cell>
        </row>
        <row r="46">
          <cell r="A46" t="str">
            <v>스트레이너(SUS)</v>
          </cell>
          <cell r="B46" t="str">
            <v>D50</v>
          </cell>
          <cell r="C46" t="str">
            <v>EA</v>
          </cell>
          <cell r="D46">
            <v>2</v>
          </cell>
          <cell r="E46">
            <v>122745</v>
          </cell>
          <cell r="F46">
            <v>245490</v>
          </cell>
          <cell r="G46">
            <v>3500</v>
          </cell>
        </row>
        <row r="47">
          <cell r="A47" t="str">
            <v>볼밸브(SUS)(10KG)</v>
          </cell>
          <cell r="B47" t="str">
            <v>D50(S)</v>
          </cell>
          <cell r="C47" t="str">
            <v>EA</v>
          </cell>
          <cell r="D47">
            <v>22</v>
          </cell>
          <cell r="E47">
            <v>58800</v>
          </cell>
          <cell r="F47">
            <v>1293600</v>
          </cell>
          <cell r="G47">
            <v>3500</v>
          </cell>
        </row>
        <row r="48">
          <cell r="A48" t="str">
            <v>볼밸브(SUS)(10KG)</v>
          </cell>
          <cell r="B48" t="str">
            <v>D32(S)</v>
          </cell>
          <cell r="C48" t="str">
            <v>EA</v>
          </cell>
          <cell r="D48">
            <v>2</v>
          </cell>
          <cell r="E48">
            <v>41160</v>
          </cell>
          <cell r="F48">
            <v>82320</v>
          </cell>
          <cell r="G48">
            <v>3500</v>
          </cell>
        </row>
        <row r="49">
          <cell r="A49" t="str">
            <v>SUS첵크밸브(10KG)</v>
          </cell>
          <cell r="B49" t="str">
            <v>D50</v>
          </cell>
          <cell r="C49" t="str">
            <v>EA</v>
          </cell>
          <cell r="D49" t="str">
            <v>1</v>
          </cell>
          <cell r="E49">
            <v>131723</v>
          </cell>
          <cell r="F49">
            <v>131723</v>
          </cell>
          <cell r="G49">
            <v>3500</v>
          </cell>
        </row>
        <row r="50">
          <cell r="A50" t="str">
            <v>SUS첵크밸브(10KG)</v>
          </cell>
          <cell r="B50" t="str">
            <v>D32</v>
          </cell>
          <cell r="C50" t="str">
            <v>EA</v>
          </cell>
          <cell r="D50">
            <v>2</v>
          </cell>
          <cell r="E50">
            <v>104423</v>
          </cell>
          <cell r="F50">
            <v>208846</v>
          </cell>
          <cell r="G50">
            <v>3500</v>
          </cell>
        </row>
        <row r="51">
          <cell r="A51" t="str">
            <v>여과망</v>
          </cell>
          <cell r="B51" t="str">
            <v>D50</v>
          </cell>
          <cell r="C51" t="str">
            <v>EA</v>
          </cell>
          <cell r="D51">
            <v>4</v>
          </cell>
          <cell r="E51">
            <v>18900</v>
          </cell>
          <cell r="F51">
            <v>75600</v>
          </cell>
          <cell r="G51">
            <v>0</v>
          </cell>
        </row>
        <row r="52">
          <cell r="A52" t="str">
            <v>스테인리스합후렌지(10KG)</v>
          </cell>
          <cell r="B52" t="str">
            <v>D100</v>
          </cell>
          <cell r="C52" t="str">
            <v>개소</v>
          </cell>
          <cell r="D52">
            <v>4</v>
          </cell>
          <cell r="E52">
            <v>20946</v>
          </cell>
          <cell r="F52">
            <v>83784</v>
          </cell>
          <cell r="G52">
            <v>0</v>
          </cell>
        </row>
        <row r="53">
          <cell r="A53" t="str">
            <v>스테인리스합후렌지(10KG)</v>
          </cell>
          <cell r="B53" t="str">
            <v>D50</v>
          </cell>
          <cell r="C53" t="str">
            <v>개소</v>
          </cell>
          <cell r="D53" t="str">
            <v>1</v>
          </cell>
          <cell r="E53">
            <v>9134</v>
          </cell>
          <cell r="F53">
            <v>9134</v>
          </cell>
          <cell r="G53">
            <v>0</v>
          </cell>
        </row>
        <row r="54">
          <cell r="A54" t="str">
            <v>스테인리스합후렌지(10KG)</v>
          </cell>
          <cell r="B54" t="str">
            <v>D32</v>
          </cell>
          <cell r="C54" t="str">
            <v>개소</v>
          </cell>
          <cell r="D54">
            <v>40</v>
          </cell>
          <cell r="E54">
            <v>7628</v>
          </cell>
          <cell r="F54">
            <v>305120</v>
          </cell>
          <cell r="G54">
            <v>0</v>
          </cell>
        </row>
        <row r="55">
          <cell r="A55" t="str">
            <v>스테인리스강관용접</v>
          </cell>
          <cell r="B55" t="str">
            <v>D100</v>
          </cell>
          <cell r="C55" t="str">
            <v>개소</v>
          </cell>
          <cell r="D55">
            <v>40</v>
          </cell>
          <cell r="E55">
            <v>5170</v>
          </cell>
          <cell r="F55">
            <v>206800</v>
          </cell>
          <cell r="G55">
            <v>0</v>
          </cell>
        </row>
        <row r="56">
          <cell r="A56" t="str">
            <v>스테인리스강관용접</v>
          </cell>
          <cell r="B56" t="str">
            <v>D50</v>
          </cell>
          <cell r="C56" t="str">
            <v>개소</v>
          </cell>
          <cell r="D56">
            <v>299</v>
          </cell>
          <cell r="E56">
            <v>1468</v>
          </cell>
          <cell r="F56">
            <v>438932</v>
          </cell>
          <cell r="G56">
            <v>0</v>
          </cell>
        </row>
        <row r="57">
          <cell r="A57" t="str">
            <v>스테인리스강관용접</v>
          </cell>
          <cell r="B57" t="str">
            <v>D32</v>
          </cell>
          <cell r="C57" t="str">
            <v>개소</v>
          </cell>
          <cell r="D57">
            <v>46</v>
          </cell>
          <cell r="E57">
            <v>822</v>
          </cell>
          <cell r="F57">
            <v>37812</v>
          </cell>
          <cell r="G57">
            <v>0</v>
          </cell>
        </row>
        <row r="58">
          <cell r="A58" t="str">
            <v>스테인리스강관용접</v>
          </cell>
          <cell r="B58" t="str">
            <v>D40</v>
          </cell>
          <cell r="C58" t="str">
            <v>개소</v>
          </cell>
          <cell r="D58" t="str">
            <v>68</v>
          </cell>
          <cell r="E58">
            <v>1088</v>
          </cell>
          <cell r="F58">
            <v>73984</v>
          </cell>
          <cell r="G58">
            <v>0</v>
          </cell>
        </row>
        <row r="59">
          <cell r="A59" t="str">
            <v>판넬탱크(STS304)</v>
          </cell>
          <cell r="B59" t="str">
            <v>7100L*4750W*3380H</v>
          </cell>
          <cell r="C59" t="str">
            <v>대</v>
          </cell>
          <cell r="D59" t="str">
            <v>1</v>
          </cell>
          <cell r="E59">
            <v>24150000</v>
          </cell>
          <cell r="F59">
            <v>24150000</v>
          </cell>
          <cell r="G59">
            <v>0</v>
          </cell>
        </row>
        <row r="60">
          <cell r="A60" t="str">
            <v>판넬탱크(STS304)</v>
          </cell>
          <cell r="B60" t="str">
            <v>4750L*3800W*3300H</v>
          </cell>
          <cell r="C60" t="str">
            <v>대</v>
          </cell>
          <cell r="D60">
            <v>1</v>
          </cell>
          <cell r="E60">
            <v>15015000</v>
          </cell>
          <cell r="F60">
            <v>15015000</v>
          </cell>
          <cell r="G60">
            <v>0</v>
          </cell>
        </row>
        <row r="61">
          <cell r="A61" t="str">
            <v>SUS 체크철판</v>
          </cell>
          <cell r="B61" t="str">
            <v>3'*6'*4.5T</v>
          </cell>
          <cell r="C61" t="str">
            <v>SH'T</v>
          </cell>
          <cell r="D61">
            <v>1</v>
          </cell>
          <cell r="E61">
            <v>197400</v>
          </cell>
          <cell r="F61">
            <v>197400</v>
          </cell>
          <cell r="G61">
            <v>0</v>
          </cell>
        </row>
        <row r="62">
          <cell r="A62" t="str">
            <v>SUS ANGLE</v>
          </cell>
          <cell r="B62" t="str">
            <v>50*50*6T</v>
          </cell>
          <cell r="C62" t="str">
            <v>KG</v>
          </cell>
          <cell r="D62">
            <v>45</v>
          </cell>
          <cell r="E62">
            <v>3234</v>
          </cell>
          <cell r="F62">
            <v>145530</v>
          </cell>
          <cell r="G62">
            <v>0</v>
          </cell>
        </row>
        <row r="63">
          <cell r="A63" t="str">
            <v>INSERT PLATE</v>
          </cell>
          <cell r="B63" t="str">
            <v>150ㅁ*9T</v>
          </cell>
          <cell r="C63" t="str">
            <v>EA</v>
          </cell>
          <cell r="D63">
            <v>8</v>
          </cell>
          <cell r="E63">
            <v>2798</v>
          </cell>
          <cell r="F63">
            <v>22384</v>
          </cell>
          <cell r="G63">
            <v>0</v>
          </cell>
        </row>
        <row r="64">
          <cell r="A64" t="str">
            <v>잡철물재작설치</v>
          </cell>
          <cell r="C64" t="str">
            <v>KG</v>
          </cell>
          <cell r="D64">
            <v>117</v>
          </cell>
          <cell r="E64">
            <v>87</v>
          </cell>
          <cell r="F64">
            <v>10179</v>
          </cell>
          <cell r="G64">
            <v>2864</v>
          </cell>
        </row>
        <row r="65">
          <cell r="A65" t="str">
            <v>침전조</v>
          </cell>
          <cell r="C65" t="str">
            <v>대</v>
          </cell>
          <cell r="D65">
            <v>1</v>
          </cell>
          <cell r="E65">
            <v>0</v>
          </cell>
          <cell r="F65">
            <v>0</v>
          </cell>
        </row>
        <row r="66">
          <cell r="A66" t="str">
            <v>잡재료비</v>
          </cell>
          <cell r="C66" t="str">
            <v>식</v>
          </cell>
          <cell r="D66" t="str">
            <v>1</v>
          </cell>
          <cell r="E66">
            <v>1092642</v>
          </cell>
          <cell r="F66">
            <v>1092642</v>
          </cell>
        </row>
        <row r="67">
          <cell r="A67" t="str">
            <v>공구손료</v>
          </cell>
          <cell r="B67" t="str">
            <v>노무비의 3 %</v>
          </cell>
          <cell r="C67" t="str">
            <v>식</v>
          </cell>
          <cell r="D67" t="str">
            <v>1</v>
          </cell>
          <cell r="E67">
            <v>0</v>
          </cell>
          <cell r="G67">
            <v>531544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관음목장(제출용)자105인97.5"/>
      <sheetName val="관람석제출"/>
      <sheetName val="화성이화모듈공장"/>
    </sheetNames>
    <sheetDataSet>
      <sheetData sheetId="0" refreshError="1"/>
      <sheetData sheetId="1" refreshError="1"/>
      <sheetData sheetId="2">
        <row r="2">
          <cell r="A2" t="str">
            <v xml:space="preserve"> 공 사 명 : 남양연구소 파워트레인시작동 신축기계설비공사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6">
          <cell r="A6" t="str">
            <v xml:space="preserve">  &lt; 총  괄  표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138200000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15200000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48866000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42796000</v>
          </cell>
        </row>
        <row r="11">
          <cell r="A11" t="str">
            <v>5.공조덕트공사</v>
          </cell>
          <cell r="C11" t="str">
            <v>식</v>
          </cell>
          <cell r="D11" t="str">
            <v>1</v>
          </cell>
          <cell r="F11">
            <v>55007000</v>
          </cell>
        </row>
        <row r="12">
          <cell r="A12" t="str">
            <v>6.위생배관공사</v>
          </cell>
          <cell r="C12" t="str">
            <v>식</v>
          </cell>
          <cell r="D12" t="str">
            <v>1</v>
          </cell>
          <cell r="F12">
            <v>24012000</v>
          </cell>
        </row>
        <row r="13">
          <cell r="A13" t="str">
            <v>6-1.위생기구설치공사</v>
          </cell>
          <cell r="F13">
            <v>3820000</v>
          </cell>
        </row>
        <row r="14">
          <cell r="A14" t="str">
            <v>6-2.위생배관공사</v>
          </cell>
          <cell r="F14">
            <v>18132000</v>
          </cell>
        </row>
        <row r="15">
          <cell r="A15" t="str">
            <v>6-3.화장실배관공사</v>
          </cell>
          <cell r="F15">
            <v>2060000</v>
          </cell>
        </row>
        <row r="16">
          <cell r="A16" t="str">
            <v>7.소화배관공사</v>
          </cell>
          <cell r="C16" t="str">
            <v>식</v>
          </cell>
          <cell r="D16" t="str">
            <v>1</v>
          </cell>
          <cell r="F16">
            <v>4567000</v>
          </cell>
        </row>
        <row r="17">
          <cell r="A17" t="str">
            <v>8.방진설치공사</v>
          </cell>
          <cell r="C17" t="str">
            <v>식</v>
          </cell>
          <cell r="D17" t="str">
            <v>1</v>
          </cell>
          <cell r="F17">
            <v>3727000</v>
          </cell>
        </row>
        <row r="18">
          <cell r="A18" t="str">
            <v>9.우수드레인공사</v>
          </cell>
          <cell r="C18" t="str">
            <v>식</v>
          </cell>
          <cell r="D18" t="str">
            <v>1</v>
          </cell>
          <cell r="F18">
            <v>4163000</v>
          </cell>
        </row>
        <row r="28">
          <cell r="A28" t="str">
            <v>계</v>
          </cell>
          <cell r="F28">
            <v>332375000</v>
          </cell>
        </row>
        <row r="29">
          <cell r="A29" t="str">
            <v>1.장비설치공사</v>
          </cell>
        </row>
        <row r="30">
          <cell r="A30" t="str">
            <v>F.C.U-400(상치매입형)</v>
          </cell>
          <cell r="B30" t="str">
            <v>4,800KCAL/HR</v>
          </cell>
          <cell r="C30" t="str">
            <v>대</v>
          </cell>
          <cell r="D30" t="str">
            <v>8</v>
          </cell>
          <cell r="E30">
            <v>252000</v>
          </cell>
          <cell r="F30">
            <v>2016000</v>
          </cell>
        </row>
        <row r="31">
          <cell r="A31" t="str">
            <v>F.C.U-450(직립형)</v>
          </cell>
          <cell r="B31" t="str">
            <v>44,700KCAL/HR</v>
          </cell>
          <cell r="C31" t="str">
            <v>대</v>
          </cell>
          <cell r="D31" t="str">
            <v>3</v>
          </cell>
          <cell r="E31">
            <v>3430350</v>
          </cell>
          <cell r="F31">
            <v>10291050</v>
          </cell>
        </row>
        <row r="32">
          <cell r="A32" t="str">
            <v>F.C.U-600(직립형)</v>
          </cell>
          <cell r="B32" t="str">
            <v>63,600KCAL/HR</v>
          </cell>
          <cell r="C32" t="str">
            <v>대</v>
          </cell>
          <cell r="D32" t="str">
            <v>8</v>
          </cell>
          <cell r="E32">
            <v>4210500</v>
          </cell>
          <cell r="F32">
            <v>33684000</v>
          </cell>
        </row>
        <row r="33">
          <cell r="A33" t="str">
            <v>AHU-1(HORIZONTAL)</v>
          </cell>
          <cell r="B33" t="str">
            <v>110,352KCAL/HR</v>
          </cell>
          <cell r="C33" t="str">
            <v>대</v>
          </cell>
          <cell r="D33" t="str">
            <v>1</v>
          </cell>
          <cell r="E33">
            <v>13686750</v>
          </cell>
          <cell r="F33">
            <v>13686750</v>
          </cell>
        </row>
        <row r="34">
          <cell r="A34" t="str">
            <v>AHU-2(HORIZONTAL)</v>
          </cell>
          <cell r="B34" t="str">
            <v>93,000KCAL/HR</v>
          </cell>
          <cell r="C34" t="str">
            <v>대</v>
          </cell>
          <cell r="D34" t="str">
            <v>1</v>
          </cell>
          <cell r="E34">
            <v>10568250</v>
          </cell>
          <cell r="F34">
            <v>10568250</v>
          </cell>
        </row>
        <row r="35">
          <cell r="A35" t="str">
            <v>항온합습기(공냉식)</v>
          </cell>
          <cell r="B35" t="str">
            <v>42,500KCAL/HR</v>
          </cell>
          <cell r="C35" t="str">
            <v>대</v>
          </cell>
          <cell r="D35" t="str">
            <v>1</v>
          </cell>
          <cell r="E35">
            <v>16028250</v>
          </cell>
          <cell r="F35">
            <v>16028250</v>
          </cell>
        </row>
        <row r="36">
          <cell r="A36" t="str">
            <v>급탕탱크(원통입형)STS316L</v>
          </cell>
          <cell r="B36" t="str">
            <v>1200Φ*1500L,급탕용량3000</v>
          </cell>
          <cell r="C36" t="str">
            <v>대</v>
          </cell>
          <cell r="D36" t="str">
            <v>1</v>
          </cell>
          <cell r="E36">
            <v>6426000</v>
          </cell>
          <cell r="F36">
            <v>6426000</v>
          </cell>
        </row>
        <row r="37">
          <cell r="A37" t="str">
            <v>팽창탱크(다이아프램)</v>
          </cell>
          <cell r="B37" t="str">
            <v>난방용,660Φ*1200L</v>
          </cell>
          <cell r="C37" t="str">
            <v>대</v>
          </cell>
          <cell r="D37" t="str">
            <v>1</v>
          </cell>
          <cell r="E37">
            <v>1105650</v>
          </cell>
          <cell r="F37">
            <v>1105650</v>
          </cell>
        </row>
        <row r="38">
          <cell r="A38" t="str">
            <v>열교환기(SHELL TUBE)</v>
          </cell>
          <cell r="B38" t="str">
            <v>216.3Φ*1900L,400000KCAL/HR</v>
          </cell>
          <cell r="C38" t="str">
            <v>대</v>
          </cell>
          <cell r="D38" t="str">
            <v>1</v>
          </cell>
          <cell r="E38">
            <v>2268000</v>
          </cell>
          <cell r="F38">
            <v>2268000</v>
          </cell>
        </row>
        <row r="39">
          <cell r="A39" t="str">
            <v>증기헷다(50T켄싱보온)</v>
          </cell>
          <cell r="B39" t="str">
            <v>200Φ*2000L</v>
          </cell>
          <cell r="C39" t="str">
            <v>대</v>
          </cell>
          <cell r="D39" t="str">
            <v>1</v>
          </cell>
          <cell r="E39">
            <v>1058400</v>
          </cell>
          <cell r="F39">
            <v>1058400</v>
          </cell>
        </row>
        <row r="40">
          <cell r="A40" t="str">
            <v>냉온수공급헷다(50T켄싱보온)</v>
          </cell>
          <cell r="B40" t="str">
            <v>300Φ*2400L</v>
          </cell>
          <cell r="C40" t="str">
            <v>대</v>
          </cell>
          <cell r="D40" t="str">
            <v>1</v>
          </cell>
          <cell r="E40">
            <v>1701000</v>
          </cell>
          <cell r="F40">
            <v>1701000</v>
          </cell>
        </row>
        <row r="41">
          <cell r="A41" t="str">
            <v>냉온수공급헷다(50T켄싱보온)</v>
          </cell>
          <cell r="B41" t="str">
            <v>300Φ*2400L</v>
          </cell>
          <cell r="C41" t="str">
            <v>대</v>
          </cell>
          <cell r="D41" t="str">
            <v>1</v>
          </cell>
          <cell r="E41">
            <v>1701000</v>
          </cell>
          <cell r="F41">
            <v>1701000</v>
          </cell>
        </row>
        <row r="42">
          <cell r="A42" t="str">
            <v>응축수탱크(SS400)</v>
          </cell>
          <cell r="B42" t="str">
            <v>550L,850*850*800</v>
          </cell>
          <cell r="C42" t="str">
            <v>대</v>
          </cell>
          <cell r="D42" t="str">
            <v>1</v>
          </cell>
          <cell r="E42">
            <v>756000</v>
          </cell>
          <cell r="F42">
            <v>756000</v>
          </cell>
        </row>
        <row r="43">
          <cell r="A43" t="str">
            <v>폐유탱크(STS304)</v>
          </cell>
          <cell r="B43" t="str">
            <v>5000L,2400*1400*1500</v>
          </cell>
          <cell r="C43" t="str">
            <v>대</v>
          </cell>
          <cell r="D43" t="str">
            <v>1</v>
          </cell>
          <cell r="E43">
            <v>4583250</v>
          </cell>
          <cell r="F43">
            <v>4583250</v>
          </cell>
        </row>
        <row r="44">
          <cell r="A44" t="str">
            <v>폐유탱크(STS304)</v>
          </cell>
          <cell r="B44" t="str">
            <v>3000L,1500*1400*1500</v>
          </cell>
          <cell r="C44" t="str">
            <v>대</v>
          </cell>
          <cell r="D44" t="str">
            <v>2</v>
          </cell>
          <cell r="E44">
            <v>7182000</v>
          </cell>
          <cell r="F44">
            <v>14364000</v>
          </cell>
        </row>
        <row r="45">
          <cell r="A45" t="str">
            <v>냉.온수순환펌프(단단)</v>
          </cell>
          <cell r="B45" t="str">
            <v>15KW</v>
          </cell>
          <cell r="C45" t="str">
            <v>대</v>
          </cell>
          <cell r="D45" t="str">
            <v>2</v>
          </cell>
          <cell r="E45">
            <v>2068500</v>
          </cell>
          <cell r="F45">
            <v>4137000</v>
          </cell>
        </row>
        <row r="46">
          <cell r="A46" t="str">
            <v>급탕순환펌프(라인)</v>
          </cell>
          <cell r="B46" t="str">
            <v>0.04KW</v>
          </cell>
          <cell r="C46" t="str">
            <v>대</v>
          </cell>
          <cell r="D46" t="str">
            <v>2</v>
          </cell>
          <cell r="E46">
            <v>35490</v>
          </cell>
          <cell r="F46">
            <v>70980</v>
          </cell>
        </row>
        <row r="47">
          <cell r="A47" t="str">
            <v>응축수회수펌프(입형)</v>
          </cell>
          <cell r="B47" t="str">
            <v>0.55KW</v>
          </cell>
          <cell r="C47" t="str">
            <v>대</v>
          </cell>
          <cell r="D47" t="str">
            <v>2</v>
          </cell>
          <cell r="E47">
            <v>496650</v>
          </cell>
          <cell r="F47">
            <v>993300</v>
          </cell>
        </row>
        <row r="48">
          <cell r="A48" t="str">
            <v>집수조오.배수펌프(수중형)</v>
          </cell>
          <cell r="B48" t="str">
            <v>2.2KW,카터부착형</v>
          </cell>
          <cell r="C48" t="str">
            <v>대</v>
          </cell>
          <cell r="D48" t="str">
            <v>2</v>
          </cell>
          <cell r="E48">
            <v>441000</v>
          </cell>
          <cell r="F48">
            <v>882000</v>
          </cell>
        </row>
        <row r="49">
          <cell r="A49" t="str">
            <v>PIT배수펌프(수중)</v>
          </cell>
          <cell r="B49" t="str">
            <v>0.4KW,카터부착형</v>
          </cell>
          <cell r="C49" t="str">
            <v>대</v>
          </cell>
          <cell r="D49" t="str">
            <v>4</v>
          </cell>
          <cell r="E49">
            <v>213150</v>
          </cell>
          <cell r="F49">
            <v>852600</v>
          </cell>
        </row>
        <row r="50">
          <cell r="A50" t="str">
            <v>작업장배기휀(SIROCCO)</v>
          </cell>
          <cell r="B50" t="str">
            <v>SS # 5 1/2</v>
          </cell>
          <cell r="C50" t="str">
            <v>대</v>
          </cell>
          <cell r="D50" t="str">
            <v>1</v>
          </cell>
          <cell r="E50">
            <v>1358910</v>
          </cell>
          <cell r="F50">
            <v>1358910</v>
          </cell>
        </row>
        <row r="51">
          <cell r="A51" t="str">
            <v>작업장급기휀(SIROCCO)</v>
          </cell>
          <cell r="B51" t="str">
            <v>SS # 5 1/2</v>
          </cell>
          <cell r="C51" t="str">
            <v>대</v>
          </cell>
          <cell r="D51" t="str">
            <v>1</v>
          </cell>
          <cell r="E51">
            <v>1358910</v>
          </cell>
          <cell r="F51">
            <v>1358910</v>
          </cell>
        </row>
        <row r="52">
          <cell r="A52" t="str">
            <v>전기실배기휀(WALL)셔터부착형</v>
          </cell>
          <cell r="B52" t="str">
            <v>Φ500</v>
          </cell>
          <cell r="C52" t="str">
            <v>대</v>
          </cell>
          <cell r="D52" t="str">
            <v>1</v>
          </cell>
          <cell r="E52">
            <v>141750</v>
          </cell>
          <cell r="F52">
            <v>141750</v>
          </cell>
        </row>
        <row r="53">
          <cell r="A53" t="str">
            <v>전기실급기휀(WALL)셔터부착형</v>
          </cell>
          <cell r="B53" t="str">
            <v>Φ500</v>
          </cell>
          <cell r="C53" t="str">
            <v>대</v>
          </cell>
          <cell r="D53" t="str">
            <v>1</v>
          </cell>
          <cell r="E53">
            <v>141750</v>
          </cell>
          <cell r="F53">
            <v>141750</v>
          </cell>
        </row>
        <row r="54">
          <cell r="A54" t="str">
            <v>1F휴게실,샤워실,화장실배기휀(벽부형)</v>
          </cell>
          <cell r="B54" t="str">
            <v>Φ250</v>
          </cell>
          <cell r="C54" t="str">
            <v>대</v>
          </cell>
          <cell r="D54" t="str">
            <v>4</v>
          </cell>
          <cell r="E54">
            <v>34020</v>
          </cell>
          <cell r="F54">
            <v>136080</v>
          </cell>
        </row>
        <row r="55">
          <cell r="A55" t="str">
            <v>화장실(우)배기휀(IN LINE)</v>
          </cell>
          <cell r="B55" t="str">
            <v>□300</v>
          </cell>
          <cell r="C55" t="str">
            <v>대</v>
          </cell>
          <cell r="D55" t="str">
            <v>1</v>
          </cell>
          <cell r="E55">
            <v>421470</v>
          </cell>
          <cell r="F55">
            <v>421470</v>
          </cell>
        </row>
        <row r="56">
          <cell r="A56" t="str">
            <v>세척실배기휀(IN LINE)</v>
          </cell>
          <cell r="B56" t="str">
            <v>□500</v>
          </cell>
          <cell r="C56" t="str">
            <v>대</v>
          </cell>
          <cell r="D56" t="str">
            <v>1</v>
          </cell>
          <cell r="E56">
            <v>597240</v>
          </cell>
          <cell r="F56">
            <v>597240</v>
          </cell>
        </row>
        <row r="57">
          <cell r="A57" t="str">
            <v>용접장배기휀(WALL)</v>
          </cell>
          <cell r="B57" t="str">
            <v>□650</v>
          </cell>
          <cell r="C57" t="str">
            <v>대</v>
          </cell>
          <cell r="D57" t="str">
            <v>1</v>
          </cell>
          <cell r="E57">
            <v>708750</v>
          </cell>
          <cell r="F57">
            <v>708750</v>
          </cell>
        </row>
        <row r="58">
          <cell r="A58" t="str">
            <v>용접장급기휀(WALL)</v>
          </cell>
          <cell r="B58" t="str">
            <v>Φ400</v>
          </cell>
          <cell r="C58" t="str">
            <v>대</v>
          </cell>
          <cell r="D58" t="str">
            <v>1</v>
          </cell>
          <cell r="E58">
            <v>75600</v>
          </cell>
          <cell r="F58">
            <v>75600</v>
          </cell>
        </row>
        <row r="59">
          <cell r="A59" t="str">
            <v>2층휴게실배기휀(IN LINE)</v>
          </cell>
          <cell r="B59" t="str">
            <v>□650</v>
          </cell>
          <cell r="C59" t="str">
            <v>대</v>
          </cell>
          <cell r="D59" t="str">
            <v>1</v>
          </cell>
          <cell r="E59">
            <v>597240</v>
          </cell>
          <cell r="F59">
            <v>597240</v>
          </cell>
        </row>
        <row r="60">
          <cell r="A60" t="str">
            <v>탕비실배기휀(WALL)</v>
          </cell>
          <cell r="B60" t="str">
            <v>Φ250</v>
          </cell>
          <cell r="C60" t="str">
            <v>대</v>
          </cell>
          <cell r="D60" t="str">
            <v>1</v>
          </cell>
          <cell r="E60">
            <v>31185</v>
          </cell>
          <cell r="F60">
            <v>31185</v>
          </cell>
        </row>
        <row r="61">
          <cell r="A61" t="str">
            <v>전기방열기</v>
          </cell>
          <cell r="B61" t="str">
            <v>2.5KW</v>
          </cell>
          <cell r="C61" t="str">
            <v>조</v>
          </cell>
          <cell r="D61" t="str">
            <v>1</v>
          </cell>
          <cell r="E61">
            <v>252000</v>
          </cell>
          <cell r="F61">
            <v>252000</v>
          </cell>
        </row>
        <row r="62">
          <cell r="A62" t="str">
            <v>인.허가비</v>
          </cell>
          <cell r="C62" t="str">
            <v>식</v>
          </cell>
          <cell r="D62" t="str">
            <v>1</v>
          </cell>
          <cell r="E62">
            <v>2100000</v>
          </cell>
          <cell r="F62">
            <v>2100000</v>
          </cell>
        </row>
        <row r="63">
          <cell r="A63" t="str">
            <v>운반비 및 장비대</v>
          </cell>
          <cell r="C63" t="str">
            <v>식</v>
          </cell>
          <cell r="D63" t="str">
            <v>1</v>
          </cell>
          <cell r="E63">
            <v>2100000</v>
          </cell>
          <cell r="F63">
            <v>2100000</v>
          </cell>
        </row>
        <row r="64">
          <cell r="A64" t="str">
            <v>장비기초</v>
          </cell>
          <cell r="C64" t="str">
            <v>식</v>
          </cell>
          <cell r="D64" t="str">
            <v>1</v>
          </cell>
          <cell r="E64">
            <v>0</v>
          </cell>
          <cell r="F64">
            <v>0</v>
          </cell>
        </row>
        <row r="65">
          <cell r="A65" t="str">
            <v>잡재료비</v>
          </cell>
          <cell r="C65" t="str">
            <v>식</v>
          </cell>
          <cell r="D65" t="str">
            <v>1</v>
          </cell>
          <cell r="E65">
            <v>1005635</v>
          </cell>
          <cell r="F65">
            <v>1005635</v>
          </cell>
        </row>
        <row r="66">
          <cell r="A66" t="str">
            <v>노무비</v>
          </cell>
          <cell r="B66" t="str">
            <v>보통인부</v>
          </cell>
          <cell r="C66" t="str">
            <v>인</v>
          </cell>
          <cell r="D66">
            <v>8</v>
          </cell>
          <cell r="G66">
            <v>34360</v>
          </cell>
        </row>
        <row r="67">
          <cell r="A67" t="str">
            <v>노무비</v>
          </cell>
          <cell r="B67" t="str">
            <v>기계설치공</v>
          </cell>
          <cell r="C67" t="str">
            <v>인</v>
          </cell>
          <cell r="D67">
            <v>39</v>
          </cell>
          <cell r="G67">
            <v>52839</v>
          </cell>
        </row>
        <row r="68">
          <cell r="A68" t="str">
            <v>공구손료</v>
          </cell>
          <cell r="B68" t="str">
            <v>노무비의 3 %</v>
          </cell>
          <cell r="C68" t="str">
            <v>식</v>
          </cell>
          <cell r="D68" t="str">
            <v>1</v>
          </cell>
          <cell r="G68">
            <v>64399</v>
          </cell>
        </row>
        <row r="69">
          <cell r="A69" t="str">
            <v>계</v>
          </cell>
          <cell r="F69">
            <v>138200000</v>
          </cell>
        </row>
        <row r="77">
          <cell r="A77" t="str">
            <v>2.옥외배관공사</v>
          </cell>
        </row>
        <row r="78">
          <cell r="A78" t="str">
            <v>백관(KSD3507)</v>
          </cell>
          <cell r="B78" t="str">
            <v>D200</v>
          </cell>
          <cell r="C78" t="str">
            <v>M</v>
          </cell>
          <cell r="D78" t="str">
            <v>138</v>
          </cell>
          <cell r="E78">
            <v>17665</v>
          </cell>
          <cell r="F78">
            <v>2437770</v>
          </cell>
        </row>
        <row r="79">
          <cell r="A79" t="str">
            <v>백관(KSD3507)</v>
          </cell>
          <cell r="B79" t="str">
            <v>D80</v>
          </cell>
          <cell r="C79" t="str">
            <v>M</v>
          </cell>
          <cell r="D79" t="str">
            <v>87</v>
          </cell>
          <cell r="E79">
            <v>4784</v>
          </cell>
          <cell r="F79">
            <v>416208</v>
          </cell>
        </row>
        <row r="80">
          <cell r="A80" t="str">
            <v>백관(KSD3507)</v>
          </cell>
          <cell r="B80" t="str">
            <v>D50</v>
          </cell>
          <cell r="C80" t="str">
            <v>M</v>
          </cell>
          <cell r="D80" t="str">
            <v>103</v>
          </cell>
          <cell r="E80">
            <v>2965</v>
          </cell>
          <cell r="F80">
            <v>305395</v>
          </cell>
        </row>
        <row r="81">
          <cell r="A81" t="str">
            <v>흑관(KSD3507)</v>
          </cell>
          <cell r="B81" t="str">
            <v>D65</v>
          </cell>
          <cell r="C81" t="str">
            <v>M</v>
          </cell>
          <cell r="D81" t="str">
            <v>84</v>
          </cell>
          <cell r="E81">
            <v>2725</v>
          </cell>
          <cell r="F81">
            <v>228900</v>
          </cell>
        </row>
        <row r="82">
          <cell r="A82" t="str">
            <v>흑관(KSD3507)</v>
          </cell>
          <cell r="B82" t="str">
            <v>D32</v>
          </cell>
          <cell r="C82" t="str">
            <v>M</v>
          </cell>
          <cell r="D82" t="str">
            <v>89</v>
          </cell>
          <cell r="E82">
            <v>1311</v>
          </cell>
          <cell r="F82">
            <v>116679</v>
          </cell>
        </row>
        <row r="83">
          <cell r="A83" t="str">
            <v>SUS PIPE(KSD3576)</v>
          </cell>
          <cell r="B83" t="str">
            <v>D80(3.0T)</v>
          </cell>
          <cell r="C83" t="str">
            <v>M</v>
          </cell>
          <cell r="D83" t="str">
            <v>91</v>
          </cell>
          <cell r="E83">
            <v>14533</v>
          </cell>
          <cell r="F83">
            <v>1322503</v>
          </cell>
        </row>
        <row r="84">
          <cell r="A84" t="str">
            <v>관보온(함석마감)</v>
          </cell>
          <cell r="B84" t="str">
            <v>40T*D200</v>
          </cell>
          <cell r="C84" t="str">
            <v>M</v>
          </cell>
          <cell r="D84" t="str">
            <v>138</v>
          </cell>
          <cell r="E84">
            <v>12279</v>
          </cell>
          <cell r="F84">
            <v>1694502</v>
          </cell>
          <cell r="G84">
            <v>18439</v>
          </cell>
        </row>
        <row r="85">
          <cell r="A85" t="str">
            <v>관보온(함석마감)</v>
          </cell>
          <cell r="B85" t="str">
            <v>40T*D80</v>
          </cell>
          <cell r="C85" t="str">
            <v>M</v>
          </cell>
          <cell r="D85" t="str">
            <v>178</v>
          </cell>
          <cell r="E85">
            <v>6837</v>
          </cell>
          <cell r="F85">
            <v>1216986</v>
          </cell>
          <cell r="G85">
            <v>10627</v>
          </cell>
        </row>
        <row r="86">
          <cell r="A86" t="str">
            <v>관보온(함석마감)</v>
          </cell>
          <cell r="B86" t="str">
            <v>40T*D65</v>
          </cell>
          <cell r="C86" t="str">
            <v>M</v>
          </cell>
          <cell r="D86" t="str">
            <v>84</v>
          </cell>
          <cell r="E86">
            <v>6368</v>
          </cell>
          <cell r="F86">
            <v>534912</v>
          </cell>
          <cell r="G86">
            <v>9853</v>
          </cell>
        </row>
        <row r="87">
          <cell r="A87" t="str">
            <v>관보온(함석마감)</v>
          </cell>
          <cell r="B87" t="str">
            <v>40T*D32</v>
          </cell>
          <cell r="C87" t="str">
            <v>M</v>
          </cell>
          <cell r="D87" t="str">
            <v>89</v>
          </cell>
          <cell r="E87">
            <v>4877</v>
          </cell>
          <cell r="F87">
            <v>434053</v>
          </cell>
          <cell r="G87">
            <v>8215</v>
          </cell>
        </row>
        <row r="88">
          <cell r="A88" t="str">
            <v>백엘보(용접)</v>
          </cell>
          <cell r="B88" t="str">
            <v>D200</v>
          </cell>
          <cell r="C88" t="str">
            <v>EA</v>
          </cell>
          <cell r="D88" t="str">
            <v>12</v>
          </cell>
          <cell r="E88">
            <v>18307</v>
          </cell>
          <cell r="F88">
            <v>219684</v>
          </cell>
          <cell r="G88">
            <v>0</v>
          </cell>
        </row>
        <row r="89">
          <cell r="A89" t="str">
            <v>백엘보(용접)</v>
          </cell>
          <cell r="B89" t="str">
            <v>D80</v>
          </cell>
          <cell r="C89" t="str">
            <v>EA</v>
          </cell>
          <cell r="D89" t="str">
            <v>4</v>
          </cell>
          <cell r="E89">
            <v>2079</v>
          </cell>
          <cell r="F89">
            <v>8316</v>
          </cell>
          <cell r="G89">
            <v>0</v>
          </cell>
        </row>
        <row r="90">
          <cell r="A90" t="str">
            <v>백엘보(나사)</v>
          </cell>
          <cell r="B90" t="str">
            <v>D50</v>
          </cell>
          <cell r="C90" t="str">
            <v>EA</v>
          </cell>
          <cell r="D90" t="str">
            <v>6</v>
          </cell>
          <cell r="E90">
            <v>1573</v>
          </cell>
          <cell r="F90">
            <v>9438</v>
          </cell>
          <cell r="G90">
            <v>0</v>
          </cell>
        </row>
        <row r="91">
          <cell r="A91" t="str">
            <v>백티이(용접)</v>
          </cell>
          <cell r="B91" t="str">
            <v>D200</v>
          </cell>
          <cell r="C91" t="str">
            <v>EA</v>
          </cell>
          <cell r="D91" t="str">
            <v>2</v>
          </cell>
          <cell r="E91">
            <v>20790</v>
          </cell>
          <cell r="F91">
            <v>41580</v>
          </cell>
          <cell r="G91">
            <v>0</v>
          </cell>
        </row>
        <row r="92">
          <cell r="A92" t="str">
            <v>백티이(용접)</v>
          </cell>
          <cell r="B92" t="str">
            <v>D80</v>
          </cell>
          <cell r="C92" t="str">
            <v>EA</v>
          </cell>
          <cell r="D92" t="str">
            <v>1</v>
          </cell>
          <cell r="E92">
            <v>3107</v>
          </cell>
          <cell r="F92">
            <v>3107</v>
          </cell>
          <cell r="G92">
            <v>0</v>
          </cell>
        </row>
        <row r="93">
          <cell r="A93" t="str">
            <v>백소켓</v>
          </cell>
          <cell r="B93" t="str">
            <v>D50</v>
          </cell>
          <cell r="C93" t="str">
            <v>EA</v>
          </cell>
          <cell r="D93" t="str">
            <v>9</v>
          </cell>
          <cell r="E93">
            <v>1063</v>
          </cell>
          <cell r="F93">
            <v>9567</v>
          </cell>
          <cell r="G93">
            <v>0</v>
          </cell>
        </row>
        <row r="94">
          <cell r="A94" t="str">
            <v>흑엘보(용접)</v>
          </cell>
          <cell r="B94" t="str">
            <v>D65</v>
          </cell>
          <cell r="C94" t="str">
            <v>EA</v>
          </cell>
          <cell r="D94" t="str">
            <v>3</v>
          </cell>
          <cell r="E94">
            <v>1155</v>
          </cell>
          <cell r="F94">
            <v>3465</v>
          </cell>
          <cell r="G94">
            <v>0</v>
          </cell>
        </row>
        <row r="95">
          <cell r="A95" t="str">
            <v>흑엘보(나사)</v>
          </cell>
          <cell r="B95" t="str">
            <v>D32</v>
          </cell>
          <cell r="C95" t="str">
            <v>EA</v>
          </cell>
          <cell r="D95" t="str">
            <v>3</v>
          </cell>
          <cell r="E95">
            <v>653</v>
          </cell>
          <cell r="F95">
            <v>1959</v>
          </cell>
          <cell r="G95">
            <v>0</v>
          </cell>
        </row>
        <row r="96">
          <cell r="A96" t="str">
            <v>흑소켓(나사)</v>
          </cell>
          <cell r="B96" t="str">
            <v>D32</v>
          </cell>
          <cell r="C96" t="str">
            <v>EA</v>
          </cell>
          <cell r="D96" t="str">
            <v>1</v>
          </cell>
          <cell r="E96">
            <v>427</v>
          </cell>
          <cell r="F96">
            <v>427</v>
          </cell>
          <cell r="G96">
            <v>0</v>
          </cell>
        </row>
        <row r="97">
          <cell r="A97" t="str">
            <v>SUS엘보(용접)10S</v>
          </cell>
          <cell r="B97" t="str">
            <v>D80</v>
          </cell>
          <cell r="C97" t="str">
            <v>EA</v>
          </cell>
          <cell r="D97" t="str">
            <v>7</v>
          </cell>
          <cell r="E97">
            <v>7791</v>
          </cell>
          <cell r="F97">
            <v>54537</v>
          </cell>
          <cell r="G97">
            <v>0</v>
          </cell>
        </row>
        <row r="98">
          <cell r="A98" t="str">
            <v>강관용접</v>
          </cell>
          <cell r="B98" t="str">
            <v>D200</v>
          </cell>
          <cell r="C98" t="str">
            <v>개소</v>
          </cell>
          <cell r="D98" t="str">
            <v>30</v>
          </cell>
          <cell r="E98">
            <v>802</v>
          </cell>
          <cell r="F98">
            <v>24060</v>
          </cell>
          <cell r="G98">
            <v>0</v>
          </cell>
        </row>
        <row r="99">
          <cell r="A99" t="str">
            <v>강관용접</v>
          </cell>
          <cell r="B99" t="str">
            <v>D80</v>
          </cell>
          <cell r="C99" t="str">
            <v>개소</v>
          </cell>
          <cell r="D99" t="str">
            <v>17</v>
          </cell>
          <cell r="E99">
            <v>252</v>
          </cell>
          <cell r="F99">
            <v>4284</v>
          </cell>
          <cell r="G99">
            <v>0</v>
          </cell>
        </row>
        <row r="100">
          <cell r="A100" t="str">
            <v>강관용접</v>
          </cell>
          <cell r="B100" t="str">
            <v>D65</v>
          </cell>
          <cell r="C100" t="str">
            <v>개소</v>
          </cell>
          <cell r="D100" t="str">
            <v>15</v>
          </cell>
          <cell r="E100">
            <v>192</v>
          </cell>
          <cell r="F100">
            <v>2880</v>
          </cell>
          <cell r="G100">
            <v>0</v>
          </cell>
        </row>
        <row r="101">
          <cell r="A101" t="str">
            <v>스테인리스강관용접</v>
          </cell>
          <cell r="B101" t="str">
            <v>D80</v>
          </cell>
          <cell r="C101" t="str">
            <v>개소</v>
          </cell>
          <cell r="D101" t="str">
            <v>15</v>
          </cell>
          <cell r="E101">
            <v>3105</v>
          </cell>
          <cell r="F101">
            <v>46575</v>
          </cell>
          <cell r="G101">
            <v>0</v>
          </cell>
        </row>
        <row r="102">
          <cell r="A102" t="str">
            <v>용접합후렌지(10KG)</v>
          </cell>
          <cell r="B102" t="str">
            <v>D200</v>
          </cell>
          <cell r="C102" t="str">
            <v>개소</v>
          </cell>
          <cell r="D102" t="str">
            <v>2</v>
          </cell>
          <cell r="E102">
            <v>14546</v>
          </cell>
          <cell r="F102">
            <v>29092</v>
          </cell>
          <cell r="G102">
            <v>0</v>
          </cell>
        </row>
        <row r="103">
          <cell r="A103" t="str">
            <v>철맹후렌지(10KG)</v>
          </cell>
          <cell r="B103" t="str">
            <v>D200</v>
          </cell>
          <cell r="C103" t="str">
            <v>EA</v>
          </cell>
          <cell r="D103" t="str">
            <v>2</v>
          </cell>
          <cell r="E103">
            <v>17022</v>
          </cell>
          <cell r="F103">
            <v>34044</v>
          </cell>
          <cell r="G103">
            <v>0</v>
          </cell>
        </row>
        <row r="104">
          <cell r="A104" t="str">
            <v>일반U-BOLT/NUT</v>
          </cell>
          <cell r="B104" t="str">
            <v>D80</v>
          </cell>
          <cell r="C104" t="str">
            <v>EA</v>
          </cell>
          <cell r="D104" t="str">
            <v>15</v>
          </cell>
          <cell r="E104">
            <v>162</v>
          </cell>
          <cell r="F104">
            <v>2430</v>
          </cell>
          <cell r="G104">
            <v>0</v>
          </cell>
        </row>
        <row r="105">
          <cell r="A105" t="str">
            <v>일반U-BOLT/NUT</v>
          </cell>
          <cell r="B105" t="str">
            <v>D50</v>
          </cell>
          <cell r="C105" t="str">
            <v>EA</v>
          </cell>
          <cell r="D105" t="str">
            <v>16</v>
          </cell>
          <cell r="E105">
            <v>130</v>
          </cell>
          <cell r="F105">
            <v>2080</v>
          </cell>
          <cell r="G105">
            <v>0</v>
          </cell>
        </row>
        <row r="106">
          <cell r="A106" t="str">
            <v>절연U-BOLT/NUT</v>
          </cell>
          <cell r="B106" t="str">
            <v>D80</v>
          </cell>
          <cell r="C106" t="str">
            <v>EA</v>
          </cell>
          <cell r="D106" t="str">
            <v>15</v>
          </cell>
          <cell r="E106">
            <v>570</v>
          </cell>
          <cell r="F106">
            <v>8550</v>
          </cell>
          <cell r="G106">
            <v>0</v>
          </cell>
        </row>
        <row r="107">
          <cell r="A107" t="str">
            <v>가이드슈(일반)</v>
          </cell>
          <cell r="B107" t="str">
            <v>D200</v>
          </cell>
          <cell r="C107" t="str">
            <v>SET</v>
          </cell>
          <cell r="D107" t="str">
            <v>28</v>
          </cell>
          <cell r="E107">
            <v>3675</v>
          </cell>
          <cell r="F107">
            <v>102900</v>
          </cell>
          <cell r="G107">
            <v>0</v>
          </cell>
        </row>
        <row r="108">
          <cell r="A108" t="str">
            <v>가이드슈(일반)</v>
          </cell>
          <cell r="B108" t="str">
            <v>D65</v>
          </cell>
          <cell r="C108" t="str">
            <v>SET</v>
          </cell>
          <cell r="D108" t="str">
            <v>20</v>
          </cell>
          <cell r="E108">
            <v>3234</v>
          </cell>
          <cell r="F108">
            <v>64680</v>
          </cell>
          <cell r="G108">
            <v>0</v>
          </cell>
        </row>
        <row r="109">
          <cell r="A109" t="str">
            <v>가이드슈(일반)</v>
          </cell>
          <cell r="B109" t="str">
            <v>D32</v>
          </cell>
          <cell r="C109" t="str">
            <v>SET</v>
          </cell>
          <cell r="D109" t="str">
            <v>21</v>
          </cell>
          <cell r="E109">
            <v>3234</v>
          </cell>
          <cell r="F109">
            <v>67914</v>
          </cell>
          <cell r="G109">
            <v>0</v>
          </cell>
        </row>
        <row r="110">
          <cell r="A110" t="str">
            <v>파이프스리브</v>
          </cell>
          <cell r="B110" t="str">
            <v>D200</v>
          </cell>
          <cell r="C110" t="str">
            <v>개소</v>
          </cell>
          <cell r="D110" t="str">
            <v>6</v>
          </cell>
          <cell r="E110">
            <v>25460</v>
          </cell>
          <cell r="F110">
            <v>152760</v>
          </cell>
          <cell r="G110">
            <v>0</v>
          </cell>
        </row>
        <row r="111">
          <cell r="A111" t="str">
            <v>파이프스리브</v>
          </cell>
          <cell r="B111" t="str">
            <v>D65</v>
          </cell>
          <cell r="C111" t="str">
            <v>개소</v>
          </cell>
          <cell r="D111" t="str">
            <v>3</v>
          </cell>
          <cell r="E111">
            <v>2156</v>
          </cell>
          <cell r="F111">
            <v>6468</v>
          </cell>
          <cell r="G111">
            <v>0</v>
          </cell>
        </row>
        <row r="112">
          <cell r="A112" t="str">
            <v>파이프스리브</v>
          </cell>
          <cell r="B112" t="str">
            <v>D32</v>
          </cell>
          <cell r="C112" t="str">
            <v>개소</v>
          </cell>
          <cell r="D112" t="str">
            <v>3</v>
          </cell>
          <cell r="E112">
            <v>1433</v>
          </cell>
          <cell r="F112">
            <v>4299</v>
          </cell>
          <cell r="G112">
            <v>0</v>
          </cell>
        </row>
        <row r="113">
          <cell r="A113" t="str">
            <v>열선공사</v>
          </cell>
          <cell r="C113" t="str">
            <v>식</v>
          </cell>
          <cell r="D113">
            <v>1</v>
          </cell>
          <cell r="E113">
            <v>3360000</v>
          </cell>
          <cell r="F113">
            <v>3360000</v>
          </cell>
          <cell r="G113">
            <v>520000</v>
          </cell>
        </row>
        <row r="114">
          <cell r="A114" t="str">
            <v>1차측 전기공사</v>
          </cell>
          <cell r="C114" t="str">
            <v>식</v>
          </cell>
          <cell r="D114">
            <v>1</v>
          </cell>
          <cell r="E114">
            <v>1312500</v>
          </cell>
          <cell r="F114">
            <v>1312500</v>
          </cell>
          <cell r="G114">
            <v>487500</v>
          </cell>
        </row>
        <row r="115">
          <cell r="A115" t="str">
            <v>찬넬</v>
          </cell>
          <cell r="B115" t="str">
            <v>125*65*6T</v>
          </cell>
          <cell r="C115" t="str">
            <v>KG</v>
          </cell>
          <cell r="D115" t="str">
            <v>1036</v>
          </cell>
          <cell r="E115">
            <v>494</v>
          </cell>
          <cell r="F115">
            <v>511784</v>
          </cell>
          <cell r="G115">
            <v>0</v>
          </cell>
        </row>
        <row r="116">
          <cell r="A116" t="str">
            <v>잡철물제작설치</v>
          </cell>
          <cell r="B116" t="str">
            <v>복잡</v>
          </cell>
          <cell r="C116" t="str">
            <v>TON</v>
          </cell>
          <cell r="D116" t="str">
            <v>1.063</v>
          </cell>
          <cell r="E116">
            <v>81306</v>
          </cell>
          <cell r="F116">
            <v>86428</v>
          </cell>
          <cell r="G116">
            <v>1844146</v>
          </cell>
        </row>
        <row r="117">
          <cell r="A117" t="str">
            <v>녹막이페인트칠</v>
          </cell>
          <cell r="B117" t="str">
            <v>2회칠</v>
          </cell>
          <cell r="C117" t="str">
            <v>M2</v>
          </cell>
          <cell r="D117">
            <v>32</v>
          </cell>
          <cell r="E117">
            <v>1355</v>
          </cell>
          <cell r="F117">
            <v>43360</v>
          </cell>
          <cell r="G117">
            <v>1061</v>
          </cell>
        </row>
        <row r="118">
          <cell r="A118" t="str">
            <v>조합페인트칠(철재면)</v>
          </cell>
          <cell r="B118" t="str">
            <v>2회칠</v>
          </cell>
          <cell r="C118" t="str">
            <v>M2</v>
          </cell>
          <cell r="D118">
            <v>32</v>
          </cell>
          <cell r="E118">
            <v>922</v>
          </cell>
          <cell r="F118">
            <v>29504</v>
          </cell>
          <cell r="G118">
            <v>1628</v>
          </cell>
        </row>
        <row r="119">
          <cell r="A119" t="str">
            <v>잡재료비</v>
          </cell>
          <cell r="B119" t="str">
            <v>재료비의 5 %</v>
          </cell>
          <cell r="C119" t="str">
            <v>식</v>
          </cell>
          <cell r="D119" t="str">
            <v>1</v>
          </cell>
          <cell r="E119">
            <v>243420</v>
          </cell>
          <cell r="F119">
            <v>243420</v>
          </cell>
        </row>
        <row r="120">
          <cell r="A120" t="str">
            <v>노무비</v>
          </cell>
          <cell r="B120" t="str">
            <v>배관공</v>
          </cell>
          <cell r="C120" t="str">
            <v>인</v>
          </cell>
          <cell r="D120">
            <v>145</v>
          </cell>
          <cell r="E120">
            <v>0</v>
          </cell>
          <cell r="G120">
            <v>47537</v>
          </cell>
        </row>
        <row r="121">
          <cell r="A121" t="str">
            <v>노무비</v>
          </cell>
          <cell r="B121" t="str">
            <v>보통인부</v>
          </cell>
          <cell r="C121" t="str">
            <v>인</v>
          </cell>
          <cell r="D121">
            <v>41</v>
          </cell>
          <cell r="E121">
            <v>0</v>
          </cell>
          <cell r="G121">
            <v>34360</v>
          </cell>
        </row>
        <row r="122">
          <cell r="A122" t="str">
            <v>노무비</v>
          </cell>
          <cell r="B122" t="str">
            <v>용접공(일반)</v>
          </cell>
          <cell r="C122" t="str">
            <v>인</v>
          </cell>
          <cell r="D122">
            <v>21</v>
          </cell>
          <cell r="E122">
            <v>0</v>
          </cell>
          <cell r="G122">
            <v>59048</v>
          </cell>
        </row>
        <row r="123">
          <cell r="A123" t="str">
            <v>공구손료</v>
          </cell>
          <cell r="B123" t="str">
            <v>노무비의 3 %</v>
          </cell>
          <cell r="C123" t="str">
            <v>식</v>
          </cell>
          <cell r="D123" t="str">
            <v>1</v>
          </cell>
          <cell r="E123">
            <v>0</v>
          </cell>
          <cell r="G123">
            <v>541517</v>
          </cell>
        </row>
        <row r="124">
          <cell r="A124" t="str">
            <v>계</v>
          </cell>
          <cell r="E124">
            <v>0</v>
          </cell>
          <cell r="F124">
            <v>15200000</v>
          </cell>
        </row>
        <row r="125">
          <cell r="A125" t="str">
            <v>3.기계실배관공사</v>
          </cell>
          <cell r="E125">
            <v>0</v>
          </cell>
        </row>
        <row r="126">
          <cell r="A126" t="str">
            <v>백관(KSD3507)</v>
          </cell>
          <cell r="B126" t="str">
            <v>D200</v>
          </cell>
          <cell r="C126" t="str">
            <v>M</v>
          </cell>
          <cell r="D126" t="str">
            <v>3</v>
          </cell>
          <cell r="E126">
            <v>17665</v>
          </cell>
          <cell r="F126">
            <v>52995</v>
          </cell>
        </row>
        <row r="127">
          <cell r="A127" t="str">
            <v>백관(KSD3507)</v>
          </cell>
          <cell r="B127" t="str">
            <v>D50</v>
          </cell>
          <cell r="C127" t="str">
            <v>M</v>
          </cell>
          <cell r="D127" t="str">
            <v>8</v>
          </cell>
          <cell r="E127">
            <v>2965</v>
          </cell>
          <cell r="F127">
            <v>23720</v>
          </cell>
        </row>
        <row r="128">
          <cell r="A128" t="str">
            <v>흑관(KSD3507)</v>
          </cell>
          <cell r="B128" t="str">
            <v>D100</v>
          </cell>
          <cell r="C128" t="str">
            <v>M</v>
          </cell>
          <cell r="D128" t="str">
            <v>4</v>
          </cell>
          <cell r="E128">
            <v>5149</v>
          </cell>
          <cell r="F128">
            <v>20596</v>
          </cell>
        </row>
        <row r="129">
          <cell r="A129" t="str">
            <v>흑관(KSD3507)</v>
          </cell>
          <cell r="B129" t="str">
            <v>D65</v>
          </cell>
          <cell r="C129" t="str">
            <v>M</v>
          </cell>
          <cell r="D129" t="str">
            <v>19</v>
          </cell>
          <cell r="E129">
            <v>2725</v>
          </cell>
          <cell r="F129">
            <v>51775</v>
          </cell>
        </row>
        <row r="130">
          <cell r="A130" t="str">
            <v>흑관(KSD3507)</v>
          </cell>
          <cell r="B130" t="str">
            <v>D50</v>
          </cell>
          <cell r="C130" t="str">
            <v>M</v>
          </cell>
          <cell r="D130" t="str">
            <v>1</v>
          </cell>
          <cell r="E130">
            <v>2117</v>
          </cell>
          <cell r="F130">
            <v>2117</v>
          </cell>
        </row>
        <row r="131">
          <cell r="A131" t="str">
            <v>흑관(KSD3507)</v>
          </cell>
          <cell r="B131" t="str">
            <v>D40</v>
          </cell>
          <cell r="C131" t="str">
            <v>M</v>
          </cell>
          <cell r="D131" t="str">
            <v>19</v>
          </cell>
          <cell r="E131">
            <v>1518</v>
          </cell>
          <cell r="F131">
            <v>28842</v>
          </cell>
        </row>
        <row r="132">
          <cell r="A132" t="str">
            <v>흑관(KSD3507)</v>
          </cell>
          <cell r="B132" t="str">
            <v>D32</v>
          </cell>
          <cell r="C132" t="str">
            <v>M</v>
          </cell>
          <cell r="D132" t="str">
            <v>109</v>
          </cell>
          <cell r="E132">
            <v>1311</v>
          </cell>
          <cell r="F132">
            <v>142899</v>
          </cell>
        </row>
        <row r="133">
          <cell r="A133" t="str">
            <v>흑관(KSD3507)</v>
          </cell>
          <cell r="B133" t="str">
            <v>D15</v>
          </cell>
          <cell r="C133" t="str">
            <v>M</v>
          </cell>
          <cell r="D133" t="str">
            <v>1</v>
          </cell>
          <cell r="E133">
            <v>593</v>
          </cell>
          <cell r="F133">
            <v>593</v>
          </cell>
        </row>
        <row r="134">
          <cell r="A134" t="str">
            <v>SUS PIPE(KSD3576)</v>
          </cell>
          <cell r="B134" t="str">
            <v>D80(3.0T)</v>
          </cell>
          <cell r="C134" t="str">
            <v>M</v>
          </cell>
          <cell r="D134" t="str">
            <v>7</v>
          </cell>
          <cell r="E134">
            <v>14533</v>
          </cell>
          <cell r="F134">
            <v>101731</v>
          </cell>
        </row>
        <row r="135">
          <cell r="A135" t="str">
            <v>SUS PIPE(KSD3576)</v>
          </cell>
          <cell r="B135" t="str">
            <v>D65(3.0T)</v>
          </cell>
          <cell r="C135" t="str">
            <v>M</v>
          </cell>
          <cell r="D135" t="str">
            <v>17</v>
          </cell>
          <cell r="E135">
            <v>12385</v>
          </cell>
          <cell r="F135">
            <v>210545</v>
          </cell>
        </row>
        <row r="136">
          <cell r="A136" t="str">
            <v>SUS PIPE(KSD3576)</v>
          </cell>
          <cell r="B136" t="str">
            <v>D40(2.8T)</v>
          </cell>
          <cell r="C136" t="str">
            <v>M</v>
          </cell>
          <cell r="D136" t="str">
            <v>2</v>
          </cell>
          <cell r="E136">
            <v>7931</v>
          </cell>
          <cell r="F136">
            <v>15862</v>
          </cell>
        </row>
        <row r="137">
          <cell r="A137" t="str">
            <v>SUS PIPE(KSD3576)</v>
          </cell>
          <cell r="B137" t="str">
            <v>D32(2.8T)</v>
          </cell>
          <cell r="C137" t="str">
            <v>M</v>
          </cell>
          <cell r="D137" t="str">
            <v>56</v>
          </cell>
          <cell r="E137">
            <v>6911</v>
          </cell>
          <cell r="F137">
            <v>387016</v>
          </cell>
        </row>
        <row r="138">
          <cell r="A138" t="str">
            <v>SUS PIPE(KSD3576)</v>
          </cell>
          <cell r="B138" t="str">
            <v>D20(2.1T)</v>
          </cell>
          <cell r="C138" t="str">
            <v>M</v>
          </cell>
          <cell r="D138" t="str">
            <v>36</v>
          </cell>
          <cell r="E138">
            <v>3854</v>
          </cell>
          <cell r="F138">
            <v>138744</v>
          </cell>
        </row>
        <row r="139">
          <cell r="A139" t="str">
            <v>동관L-TYPE(KSD5301)</v>
          </cell>
          <cell r="B139" t="str">
            <v>D200</v>
          </cell>
          <cell r="C139" t="str">
            <v>M</v>
          </cell>
          <cell r="D139" t="str">
            <v>97</v>
          </cell>
          <cell r="E139">
            <v>116020</v>
          </cell>
          <cell r="F139">
            <v>11253940</v>
          </cell>
        </row>
        <row r="140">
          <cell r="A140" t="str">
            <v>동관L-TYPE(KSD5301)</v>
          </cell>
          <cell r="B140" t="str">
            <v>D125</v>
          </cell>
          <cell r="C140" t="str">
            <v>M</v>
          </cell>
          <cell r="D140" t="str">
            <v>7</v>
          </cell>
          <cell r="E140">
            <v>38561</v>
          </cell>
          <cell r="F140">
            <v>269927</v>
          </cell>
        </row>
        <row r="141">
          <cell r="A141" t="str">
            <v>동관L-TYPE(KSD5301)</v>
          </cell>
          <cell r="B141" t="str">
            <v>D100</v>
          </cell>
          <cell r="C141" t="str">
            <v>M</v>
          </cell>
          <cell r="D141" t="str">
            <v>6</v>
          </cell>
          <cell r="E141">
            <v>27266</v>
          </cell>
          <cell r="F141">
            <v>163596</v>
          </cell>
        </row>
        <row r="142">
          <cell r="A142" t="str">
            <v>동관L-TYPE(KSD5301)</v>
          </cell>
          <cell r="B142" t="str">
            <v>D80</v>
          </cell>
          <cell r="C142" t="str">
            <v>M</v>
          </cell>
          <cell r="D142" t="str">
            <v>44</v>
          </cell>
          <cell r="E142">
            <v>16926</v>
          </cell>
          <cell r="F142">
            <v>744744</v>
          </cell>
        </row>
        <row r="143">
          <cell r="A143" t="str">
            <v>동관L-TYPE(KSD5301)</v>
          </cell>
          <cell r="B143" t="str">
            <v>D50</v>
          </cell>
          <cell r="C143" t="str">
            <v>M</v>
          </cell>
          <cell r="D143" t="str">
            <v>2</v>
          </cell>
          <cell r="E143">
            <v>8907</v>
          </cell>
          <cell r="F143">
            <v>17814</v>
          </cell>
        </row>
        <row r="144">
          <cell r="A144" t="str">
            <v>동관L-TYPE(KSD5301)</v>
          </cell>
          <cell r="B144" t="str">
            <v>D32</v>
          </cell>
          <cell r="C144" t="str">
            <v>M</v>
          </cell>
          <cell r="D144" t="str">
            <v>6</v>
          </cell>
          <cell r="E144">
            <v>4505</v>
          </cell>
          <cell r="F144">
            <v>27030</v>
          </cell>
        </row>
        <row r="145">
          <cell r="A145" t="str">
            <v>동관L-TYPE(KSD5301)</v>
          </cell>
          <cell r="B145" t="str">
            <v>D15</v>
          </cell>
          <cell r="C145" t="str">
            <v>M</v>
          </cell>
          <cell r="D145" t="str">
            <v>2</v>
          </cell>
          <cell r="E145">
            <v>1454</v>
          </cell>
          <cell r="F145">
            <v>2908</v>
          </cell>
        </row>
        <row r="146">
          <cell r="A146" t="str">
            <v>관보온(함석마감)</v>
          </cell>
          <cell r="B146" t="str">
            <v>40T*D200</v>
          </cell>
          <cell r="C146" t="str">
            <v>M</v>
          </cell>
          <cell r="D146" t="str">
            <v>100</v>
          </cell>
          <cell r="E146">
            <v>12279</v>
          </cell>
          <cell r="F146">
            <v>1227900</v>
          </cell>
          <cell r="G146">
            <v>23971</v>
          </cell>
        </row>
        <row r="147">
          <cell r="A147" t="str">
            <v>관보온(함석마감)</v>
          </cell>
          <cell r="B147" t="str">
            <v>40T*D125</v>
          </cell>
          <cell r="C147" t="str">
            <v>M</v>
          </cell>
          <cell r="D147" t="str">
            <v>7</v>
          </cell>
          <cell r="E147">
            <v>9034</v>
          </cell>
          <cell r="F147">
            <v>63238</v>
          </cell>
          <cell r="G147">
            <v>18600</v>
          </cell>
        </row>
        <row r="148">
          <cell r="A148" t="str">
            <v>관보온(함석마감)</v>
          </cell>
          <cell r="B148" t="str">
            <v>40T*D100</v>
          </cell>
          <cell r="C148" t="str">
            <v>M</v>
          </cell>
          <cell r="D148" t="str">
            <v>10</v>
          </cell>
          <cell r="E148">
            <v>7949</v>
          </cell>
          <cell r="F148">
            <v>79490</v>
          </cell>
          <cell r="G148">
            <v>16426</v>
          </cell>
        </row>
        <row r="149">
          <cell r="A149" t="str">
            <v>관보온(함석마감)</v>
          </cell>
          <cell r="B149" t="str">
            <v>40T*D80</v>
          </cell>
          <cell r="C149" t="str">
            <v>M</v>
          </cell>
          <cell r="D149" t="str">
            <v>51</v>
          </cell>
          <cell r="E149">
            <v>6837</v>
          </cell>
          <cell r="F149">
            <v>348687</v>
          </cell>
          <cell r="G149">
            <v>13815</v>
          </cell>
        </row>
        <row r="150">
          <cell r="A150" t="str">
            <v>관보온(함석마감)</v>
          </cell>
          <cell r="B150" t="str">
            <v>40T*D65</v>
          </cell>
          <cell r="C150" t="str">
            <v>M</v>
          </cell>
          <cell r="D150" t="str">
            <v>36</v>
          </cell>
          <cell r="E150">
            <v>6368</v>
          </cell>
          <cell r="F150">
            <v>229248</v>
          </cell>
          <cell r="G150">
            <v>12809</v>
          </cell>
        </row>
        <row r="151">
          <cell r="A151" t="str">
            <v>관보온(함석마감)</v>
          </cell>
          <cell r="B151" t="str">
            <v>40T*D50</v>
          </cell>
          <cell r="C151" t="str">
            <v>M</v>
          </cell>
          <cell r="D151" t="str">
            <v>3</v>
          </cell>
          <cell r="E151">
            <v>5668</v>
          </cell>
          <cell r="F151">
            <v>17004</v>
          </cell>
          <cell r="G151">
            <v>11909</v>
          </cell>
        </row>
        <row r="152">
          <cell r="A152" t="str">
            <v>관보온(함석마감)</v>
          </cell>
          <cell r="B152" t="str">
            <v>40T*D40</v>
          </cell>
          <cell r="C152" t="str">
            <v>M</v>
          </cell>
          <cell r="D152" t="str">
            <v>21</v>
          </cell>
          <cell r="E152">
            <v>5111</v>
          </cell>
          <cell r="F152">
            <v>107331</v>
          </cell>
          <cell r="G152">
            <v>11309</v>
          </cell>
        </row>
        <row r="153">
          <cell r="A153" t="str">
            <v>관보온(함석마감)</v>
          </cell>
          <cell r="B153" t="str">
            <v>40T*D32</v>
          </cell>
          <cell r="C153" t="str">
            <v>M</v>
          </cell>
          <cell r="D153" t="str">
            <v>171</v>
          </cell>
          <cell r="E153">
            <v>4877</v>
          </cell>
          <cell r="F153">
            <v>833967</v>
          </cell>
          <cell r="G153">
            <v>10680</v>
          </cell>
        </row>
        <row r="154">
          <cell r="A154" t="str">
            <v>관보온(함석마감)</v>
          </cell>
          <cell r="B154" t="str">
            <v>40T*D20</v>
          </cell>
          <cell r="C154" t="str">
            <v>M</v>
          </cell>
          <cell r="D154" t="str">
            <v>36</v>
          </cell>
          <cell r="E154">
            <v>4213</v>
          </cell>
          <cell r="F154">
            <v>151668</v>
          </cell>
          <cell r="G154">
            <v>8519</v>
          </cell>
        </row>
        <row r="155">
          <cell r="A155" t="str">
            <v>관보온(함석마감)</v>
          </cell>
          <cell r="B155" t="str">
            <v>40T*D15</v>
          </cell>
          <cell r="C155" t="str">
            <v>M</v>
          </cell>
          <cell r="D155" t="str">
            <v>3</v>
          </cell>
          <cell r="E155">
            <v>3909</v>
          </cell>
          <cell r="F155">
            <v>11727</v>
          </cell>
          <cell r="G155">
            <v>7829</v>
          </cell>
        </row>
        <row r="156">
          <cell r="A156" t="str">
            <v>밸브보온(함석마감)</v>
          </cell>
          <cell r="B156" t="str">
            <v>50T*D200</v>
          </cell>
          <cell r="C156" t="str">
            <v>개소</v>
          </cell>
          <cell r="D156" t="str">
            <v>18</v>
          </cell>
          <cell r="E156">
            <v>29058</v>
          </cell>
          <cell r="F156">
            <v>523044</v>
          </cell>
          <cell r="G156">
            <v>95419</v>
          </cell>
        </row>
        <row r="157">
          <cell r="A157" t="str">
            <v>밸브보온(함석마감)</v>
          </cell>
          <cell r="B157" t="str">
            <v>50T*D125</v>
          </cell>
          <cell r="C157" t="str">
            <v>개소</v>
          </cell>
          <cell r="D157" t="str">
            <v>6</v>
          </cell>
          <cell r="E157">
            <v>22078</v>
          </cell>
          <cell r="F157">
            <v>132468</v>
          </cell>
          <cell r="G157">
            <v>75678</v>
          </cell>
        </row>
        <row r="158">
          <cell r="A158" t="str">
            <v>밸브보온(함석마감)</v>
          </cell>
          <cell r="B158" t="str">
            <v>50T*D100</v>
          </cell>
          <cell r="C158" t="str">
            <v>개소</v>
          </cell>
          <cell r="D158" t="str">
            <v>4</v>
          </cell>
          <cell r="E158">
            <v>21475</v>
          </cell>
          <cell r="F158">
            <v>85900</v>
          </cell>
          <cell r="G158">
            <v>68808</v>
          </cell>
        </row>
        <row r="159">
          <cell r="A159" t="str">
            <v>밸브보온(함석마감)</v>
          </cell>
          <cell r="B159" t="str">
            <v>50T*D80</v>
          </cell>
          <cell r="C159" t="str">
            <v>개소</v>
          </cell>
          <cell r="D159" t="str">
            <v>10</v>
          </cell>
          <cell r="E159">
            <v>21000</v>
          </cell>
          <cell r="F159">
            <v>210000</v>
          </cell>
          <cell r="G159">
            <v>60258</v>
          </cell>
        </row>
        <row r="160">
          <cell r="A160" t="str">
            <v>밸브보온(함석마감)</v>
          </cell>
          <cell r="B160" t="str">
            <v>50T*D65</v>
          </cell>
          <cell r="C160" t="str">
            <v>개소</v>
          </cell>
          <cell r="D160" t="str">
            <v>6</v>
          </cell>
          <cell r="E160">
            <v>17339</v>
          </cell>
          <cell r="F160">
            <v>104034</v>
          </cell>
          <cell r="G160">
            <v>54032</v>
          </cell>
        </row>
        <row r="161">
          <cell r="A161" t="str">
            <v>백엘보(나사)</v>
          </cell>
          <cell r="B161" t="str">
            <v>D50</v>
          </cell>
          <cell r="C161" t="str">
            <v>EA</v>
          </cell>
          <cell r="D161" t="str">
            <v>4</v>
          </cell>
          <cell r="E161">
            <v>1573</v>
          </cell>
          <cell r="F161">
            <v>6292</v>
          </cell>
          <cell r="G161">
            <v>0</v>
          </cell>
        </row>
        <row r="162">
          <cell r="A162" t="str">
            <v>백니플</v>
          </cell>
          <cell r="B162" t="str">
            <v>D15</v>
          </cell>
          <cell r="C162" t="str">
            <v>EA</v>
          </cell>
          <cell r="D162">
            <v>6</v>
          </cell>
          <cell r="E162">
            <v>272</v>
          </cell>
          <cell r="F162">
            <v>1632</v>
          </cell>
          <cell r="G162">
            <v>0</v>
          </cell>
        </row>
        <row r="163">
          <cell r="A163" t="str">
            <v>흑엘보(용접)</v>
          </cell>
          <cell r="B163" t="str">
            <v>D100</v>
          </cell>
          <cell r="C163" t="str">
            <v>EA</v>
          </cell>
          <cell r="D163" t="str">
            <v>1</v>
          </cell>
          <cell r="E163">
            <v>2772</v>
          </cell>
          <cell r="F163">
            <v>2772</v>
          </cell>
          <cell r="G163">
            <v>0</v>
          </cell>
        </row>
        <row r="164">
          <cell r="A164" t="str">
            <v>흑엘보(용접)</v>
          </cell>
          <cell r="B164" t="str">
            <v>D65</v>
          </cell>
          <cell r="C164" t="str">
            <v>EA</v>
          </cell>
          <cell r="D164" t="str">
            <v>7</v>
          </cell>
          <cell r="E164">
            <v>1155</v>
          </cell>
          <cell r="F164">
            <v>8085</v>
          </cell>
          <cell r="G164">
            <v>0</v>
          </cell>
        </row>
        <row r="165">
          <cell r="A165" t="str">
            <v>흑엘보(나사)</v>
          </cell>
          <cell r="B165" t="str">
            <v>D50</v>
          </cell>
          <cell r="C165" t="str">
            <v>EA</v>
          </cell>
          <cell r="D165" t="str">
            <v>2</v>
          </cell>
          <cell r="E165">
            <v>1213</v>
          </cell>
          <cell r="F165">
            <v>2426</v>
          </cell>
          <cell r="G165">
            <v>0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 t="str">
            <v>19</v>
          </cell>
          <cell r="E166">
            <v>774</v>
          </cell>
          <cell r="F166">
            <v>14706</v>
          </cell>
          <cell r="G166">
            <v>0</v>
          </cell>
        </row>
        <row r="167">
          <cell r="A167" t="str">
            <v>흑엘보(나사)</v>
          </cell>
          <cell r="B167" t="str">
            <v>D32</v>
          </cell>
          <cell r="C167" t="str">
            <v>EA</v>
          </cell>
          <cell r="D167" t="str">
            <v>45</v>
          </cell>
          <cell r="E167">
            <v>653</v>
          </cell>
          <cell r="F167">
            <v>29385</v>
          </cell>
          <cell r="G167">
            <v>0</v>
          </cell>
        </row>
        <row r="168">
          <cell r="A168" t="str">
            <v>흑엘보(나사)</v>
          </cell>
          <cell r="B168" t="str">
            <v>D20</v>
          </cell>
          <cell r="C168" t="str">
            <v>EA</v>
          </cell>
          <cell r="D168" t="str">
            <v>8</v>
          </cell>
          <cell r="E168">
            <v>266</v>
          </cell>
          <cell r="F168">
            <v>2128</v>
          </cell>
          <cell r="G168">
            <v>0</v>
          </cell>
        </row>
        <row r="169">
          <cell r="A169" t="str">
            <v>흑티이(용접)</v>
          </cell>
          <cell r="B169" t="str">
            <v>D100</v>
          </cell>
          <cell r="C169" t="str">
            <v>EA</v>
          </cell>
          <cell r="D169" t="str">
            <v>1</v>
          </cell>
          <cell r="E169">
            <v>4100</v>
          </cell>
          <cell r="F169">
            <v>4100</v>
          </cell>
          <cell r="G169">
            <v>0</v>
          </cell>
        </row>
        <row r="170">
          <cell r="A170" t="str">
            <v>흑티이(용접)</v>
          </cell>
          <cell r="B170" t="str">
            <v>D65</v>
          </cell>
          <cell r="C170" t="str">
            <v>EA</v>
          </cell>
          <cell r="D170" t="str">
            <v>4</v>
          </cell>
          <cell r="E170">
            <v>2010</v>
          </cell>
          <cell r="F170">
            <v>8040</v>
          </cell>
          <cell r="G170">
            <v>0</v>
          </cell>
        </row>
        <row r="171">
          <cell r="A171" t="str">
            <v>흑티이(용접)</v>
          </cell>
          <cell r="B171" t="str">
            <v>D40</v>
          </cell>
          <cell r="C171" t="str">
            <v>EA</v>
          </cell>
          <cell r="D171" t="str">
            <v>6</v>
          </cell>
          <cell r="E171">
            <v>912</v>
          </cell>
          <cell r="F171">
            <v>5472</v>
          </cell>
          <cell r="G171">
            <v>0</v>
          </cell>
        </row>
        <row r="172">
          <cell r="A172" t="str">
            <v>흑티이(용접)</v>
          </cell>
          <cell r="B172" t="str">
            <v>D32</v>
          </cell>
          <cell r="C172" t="str">
            <v>EA</v>
          </cell>
          <cell r="D172" t="str">
            <v>13</v>
          </cell>
          <cell r="E172">
            <v>693</v>
          </cell>
          <cell r="F172">
            <v>9009</v>
          </cell>
          <cell r="G172">
            <v>0</v>
          </cell>
        </row>
        <row r="173">
          <cell r="A173" t="str">
            <v>흑레듀샤(용접)</v>
          </cell>
          <cell r="B173" t="str">
            <v>D65</v>
          </cell>
          <cell r="C173" t="str">
            <v>EA</v>
          </cell>
          <cell r="D173" t="str">
            <v>1</v>
          </cell>
          <cell r="E173">
            <v>2010</v>
          </cell>
          <cell r="F173">
            <v>2010</v>
          </cell>
          <cell r="G173">
            <v>0</v>
          </cell>
        </row>
        <row r="174">
          <cell r="A174" t="str">
            <v>흑레듀샤(나사)</v>
          </cell>
          <cell r="B174" t="str">
            <v>D40</v>
          </cell>
          <cell r="C174" t="str">
            <v>EA</v>
          </cell>
          <cell r="D174" t="str">
            <v>5</v>
          </cell>
          <cell r="E174">
            <v>515</v>
          </cell>
          <cell r="F174">
            <v>2575</v>
          </cell>
          <cell r="G174">
            <v>0</v>
          </cell>
        </row>
        <row r="175">
          <cell r="A175" t="str">
            <v>흑레듀샤(나사)</v>
          </cell>
          <cell r="B175" t="str">
            <v>D32</v>
          </cell>
          <cell r="C175" t="str">
            <v>EA</v>
          </cell>
          <cell r="D175" t="str">
            <v>18</v>
          </cell>
          <cell r="E175">
            <v>427</v>
          </cell>
          <cell r="F175">
            <v>7686</v>
          </cell>
          <cell r="G175">
            <v>0</v>
          </cell>
        </row>
        <row r="176">
          <cell r="A176" t="str">
            <v>흑유니온(나사)</v>
          </cell>
          <cell r="B176" t="str">
            <v>D40</v>
          </cell>
          <cell r="C176" t="str">
            <v>EA</v>
          </cell>
          <cell r="D176" t="str">
            <v>7</v>
          </cell>
          <cell r="E176">
            <v>1970</v>
          </cell>
          <cell r="F176">
            <v>13790</v>
          </cell>
          <cell r="G176">
            <v>0</v>
          </cell>
        </row>
        <row r="177">
          <cell r="A177" t="str">
            <v>흑유니온(나사)</v>
          </cell>
          <cell r="B177" t="str">
            <v>D32</v>
          </cell>
          <cell r="C177" t="str">
            <v>EA</v>
          </cell>
          <cell r="D177" t="str">
            <v>29</v>
          </cell>
          <cell r="E177">
            <v>1525</v>
          </cell>
          <cell r="F177">
            <v>44225</v>
          </cell>
          <cell r="G177">
            <v>0</v>
          </cell>
        </row>
        <row r="178">
          <cell r="A178" t="str">
            <v>흑유니온(나사)</v>
          </cell>
          <cell r="B178" t="str">
            <v>D20</v>
          </cell>
          <cell r="C178" t="str">
            <v>EA</v>
          </cell>
          <cell r="D178" t="str">
            <v>10</v>
          </cell>
          <cell r="E178">
            <v>855</v>
          </cell>
          <cell r="F178">
            <v>8550</v>
          </cell>
          <cell r="G178">
            <v>0</v>
          </cell>
        </row>
        <row r="179">
          <cell r="A179" t="str">
            <v>흑유니온(나사)</v>
          </cell>
          <cell r="B179" t="str">
            <v>D15</v>
          </cell>
          <cell r="C179" t="str">
            <v>EA</v>
          </cell>
          <cell r="D179" t="str">
            <v>2</v>
          </cell>
          <cell r="E179">
            <v>785</v>
          </cell>
          <cell r="F179">
            <v>1570</v>
          </cell>
          <cell r="G179">
            <v>0</v>
          </cell>
        </row>
        <row r="180">
          <cell r="A180" t="str">
            <v>흑니플</v>
          </cell>
          <cell r="B180" t="str">
            <v>D50</v>
          </cell>
          <cell r="C180" t="str">
            <v>EA</v>
          </cell>
          <cell r="D180" t="str">
            <v>1</v>
          </cell>
          <cell r="E180">
            <v>751</v>
          </cell>
          <cell r="F180">
            <v>751</v>
          </cell>
          <cell r="G180">
            <v>0</v>
          </cell>
        </row>
        <row r="181">
          <cell r="A181" t="str">
            <v>흑니플</v>
          </cell>
          <cell r="B181" t="str">
            <v>D40</v>
          </cell>
          <cell r="C181" t="str">
            <v>EA</v>
          </cell>
          <cell r="D181" t="str">
            <v>12</v>
          </cell>
          <cell r="E181">
            <v>630</v>
          </cell>
          <cell r="F181">
            <v>7560</v>
          </cell>
          <cell r="G181">
            <v>0</v>
          </cell>
        </row>
        <row r="182">
          <cell r="A182" t="str">
            <v>흑니플</v>
          </cell>
          <cell r="B182" t="str">
            <v>D32</v>
          </cell>
          <cell r="C182" t="str">
            <v>EA</v>
          </cell>
          <cell r="D182" t="str">
            <v>40</v>
          </cell>
          <cell r="E182">
            <v>439</v>
          </cell>
          <cell r="F182">
            <v>17560</v>
          </cell>
          <cell r="G182">
            <v>0</v>
          </cell>
        </row>
        <row r="183">
          <cell r="A183" t="str">
            <v>흑니플</v>
          </cell>
          <cell r="B183" t="str">
            <v>D25</v>
          </cell>
          <cell r="C183" t="str">
            <v>EA</v>
          </cell>
          <cell r="D183" t="str">
            <v>2</v>
          </cell>
          <cell r="E183">
            <v>347</v>
          </cell>
          <cell r="F183">
            <v>694</v>
          </cell>
          <cell r="G183">
            <v>0</v>
          </cell>
        </row>
        <row r="184">
          <cell r="A184" t="str">
            <v>흑니플</v>
          </cell>
          <cell r="B184" t="str">
            <v>D20</v>
          </cell>
          <cell r="C184" t="str">
            <v>EA</v>
          </cell>
          <cell r="D184" t="str">
            <v>16</v>
          </cell>
          <cell r="E184">
            <v>243</v>
          </cell>
          <cell r="F184">
            <v>3888</v>
          </cell>
          <cell r="G184">
            <v>0</v>
          </cell>
        </row>
        <row r="185">
          <cell r="A185" t="str">
            <v>흑니플</v>
          </cell>
          <cell r="B185" t="str">
            <v>D15</v>
          </cell>
          <cell r="C185" t="str">
            <v>EA</v>
          </cell>
          <cell r="D185" t="str">
            <v>10</v>
          </cell>
          <cell r="E185">
            <v>208</v>
          </cell>
          <cell r="F185">
            <v>2080</v>
          </cell>
          <cell r="G185">
            <v>0</v>
          </cell>
        </row>
        <row r="186">
          <cell r="A186" t="str">
            <v>흑소켓(나사)</v>
          </cell>
          <cell r="B186" t="str">
            <v>D32</v>
          </cell>
          <cell r="C186" t="str">
            <v>EA</v>
          </cell>
          <cell r="D186" t="str">
            <v>2</v>
          </cell>
          <cell r="E186">
            <v>427</v>
          </cell>
          <cell r="F186">
            <v>854</v>
          </cell>
          <cell r="G186">
            <v>0</v>
          </cell>
        </row>
        <row r="187">
          <cell r="A187" t="str">
            <v>흑캡(나사)</v>
          </cell>
          <cell r="B187" t="str">
            <v>D32</v>
          </cell>
          <cell r="C187" t="str">
            <v>EA</v>
          </cell>
          <cell r="D187" t="str">
            <v>1</v>
          </cell>
          <cell r="E187">
            <v>393</v>
          </cell>
          <cell r="F187">
            <v>393</v>
          </cell>
          <cell r="G187">
            <v>0</v>
          </cell>
        </row>
        <row r="188">
          <cell r="A188" t="str">
            <v>SUS엘보(용접)10S</v>
          </cell>
          <cell r="B188" t="str">
            <v>D80</v>
          </cell>
          <cell r="C188" t="str">
            <v>EA</v>
          </cell>
          <cell r="D188" t="str">
            <v>2</v>
          </cell>
          <cell r="E188">
            <v>7791</v>
          </cell>
          <cell r="F188">
            <v>15582</v>
          </cell>
          <cell r="G188">
            <v>0</v>
          </cell>
        </row>
        <row r="189">
          <cell r="A189" t="str">
            <v>SUS엘보(용접)10S</v>
          </cell>
          <cell r="B189" t="str">
            <v>D65</v>
          </cell>
          <cell r="C189" t="str">
            <v>EA</v>
          </cell>
          <cell r="D189" t="str">
            <v>6</v>
          </cell>
          <cell r="E189">
            <v>5615</v>
          </cell>
          <cell r="F189">
            <v>33690</v>
          </cell>
          <cell r="G189">
            <v>0</v>
          </cell>
        </row>
        <row r="190">
          <cell r="A190" t="str">
            <v>SUS엘보(용접)10S</v>
          </cell>
          <cell r="B190" t="str">
            <v>D40</v>
          </cell>
          <cell r="C190" t="str">
            <v>EA</v>
          </cell>
          <cell r="D190" t="str">
            <v>1</v>
          </cell>
          <cell r="E190">
            <v>2426</v>
          </cell>
          <cell r="F190">
            <v>2426</v>
          </cell>
          <cell r="G190">
            <v>0</v>
          </cell>
        </row>
        <row r="191">
          <cell r="A191" t="str">
            <v>SUS엘보(용접)10S</v>
          </cell>
          <cell r="B191" t="str">
            <v>D32</v>
          </cell>
          <cell r="C191" t="str">
            <v>EA</v>
          </cell>
          <cell r="D191" t="str">
            <v>15</v>
          </cell>
          <cell r="E191">
            <v>1926</v>
          </cell>
          <cell r="F191">
            <v>28890</v>
          </cell>
          <cell r="G191">
            <v>0</v>
          </cell>
        </row>
        <row r="192">
          <cell r="A192" t="str">
            <v>SUS엘보(용접)10S</v>
          </cell>
          <cell r="B192" t="str">
            <v>D20</v>
          </cell>
          <cell r="C192" t="str">
            <v>EA</v>
          </cell>
          <cell r="D192" t="str">
            <v>9</v>
          </cell>
          <cell r="E192">
            <v>1044</v>
          </cell>
          <cell r="F192">
            <v>9396</v>
          </cell>
          <cell r="G192">
            <v>0</v>
          </cell>
        </row>
        <row r="193">
          <cell r="A193" t="str">
            <v>SUS티이(용접)10S</v>
          </cell>
          <cell r="B193" t="str">
            <v>D80</v>
          </cell>
          <cell r="C193" t="str">
            <v>EA</v>
          </cell>
          <cell r="D193" t="str">
            <v>1</v>
          </cell>
          <cell r="E193">
            <v>12201</v>
          </cell>
          <cell r="F193">
            <v>12201</v>
          </cell>
          <cell r="G193">
            <v>0</v>
          </cell>
        </row>
        <row r="194">
          <cell r="A194" t="str">
            <v>SUS티이(용접)10S</v>
          </cell>
          <cell r="B194" t="str">
            <v>D65</v>
          </cell>
          <cell r="C194" t="str">
            <v>EA</v>
          </cell>
          <cell r="D194" t="str">
            <v>2</v>
          </cell>
          <cell r="E194">
            <v>7308</v>
          </cell>
          <cell r="F194">
            <v>14616</v>
          </cell>
          <cell r="G194">
            <v>0</v>
          </cell>
        </row>
        <row r="195">
          <cell r="A195" t="str">
            <v>SUS티이(용접)10S</v>
          </cell>
          <cell r="B195" t="str">
            <v>D40</v>
          </cell>
          <cell r="C195" t="str">
            <v>EA</v>
          </cell>
          <cell r="D195" t="str">
            <v>1</v>
          </cell>
          <cell r="E195">
            <v>4851</v>
          </cell>
          <cell r="F195">
            <v>4851</v>
          </cell>
          <cell r="G195">
            <v>0</v>
          </cell>
        </row>
        <row r="196">
          <cell r="A196" t="str">
            <v>SUS티이(용접)10S</v>
          </cell>
          <cell r="B196" t="str">
            <v>D32</v>
          </cell>
          <cell r="C196" t="str">
            <v>EA</v>
          </cell>
          <cell r="D196" t="str">
            <v>1</v>
          </cell>
          <cell r="E196">
            <v>3719</v>
          </cell>
          <cell r="F196">
            <v>3719</v>
          </cell>
          <cell r="G196">
            <v>0</v>
          </cell>
        </row>
        <row r="197">
          <cell r="A197" t="str">
            <v>SUS티이(용접)10S</v>
          </cell>
          <cell r="B197" t="str">
            <v>D20</v>
          </cell>
          <cell r="C197" t="str">
            <v>EA</v>
          </cell>
          <cell r="D197" t="str">
            <v>2</v>
          </cell>
          <cell r="E197">
            <v>1823</v>
          </cell>
          <cell r="F197">
            <v>3646</v>
          </cell>
          <cell r="G197">
            <v>0</v>
          </cell>
        </row>
        <row r="198">
          <cell r="A198" t="str">
            <v>SUS레듀샤(용접)10S</v>
          </cell>
          <cell r="B198" t="str">
            <v>D80*25</v>
          </cell>
          <cell r="C198" t="str">
            <v>EA</v>
          </cell>
          <cell r="D198" t="str">
            <v>1</v>
          </cell>
          <cell r="E198">
            <v>7938</v>
          </cell>
          <cell r="F198">
            <v>7938</v>
          </cell>
          <cell r="G198">
            <v>0</v>
          </cell>
        </row>
        <row r="199">
          <cell r="A199" t="str">
            <v>SUS레듀샤(용접)10S</v>
          </cell>
          <cell r="B199" t="str">
            <v>D40*15</v>
          </cell>
          <cell r="C199" t="str">
            <v>EA</v>
          </cell>
          <cell r="D199" t="str">
            <v>1</v>
          </cell>
          <cell r="E199">
            <v>3138</v>
          </cell>
          <cell r="F199">
            <v>3138</v>
          </cell>
          <cell r="G199">
            <v>0</v>
          </cell>
        </row>
        <row r="200">
          <cell r="A200" t="str">
            <v>SUS레듀샤(용접)10S</v>
          </cell>
          <cell r="B200" t="str">
            <v>D25*15</v>
          </cell>
          <cell r="C200" t="str">
            <v>EA</v>
          </cell>
          <cell r="D200" t="str">
            <v>2</v>
          </cell>
          <cell r="E200">
            <v>1580</v>
          </cell>
          <cell r="F200">
            <v>3160</v>
          </cell>
          <cell r="G200">
            <v>0</v>
          </cell>
        </row>
        <row r="201">
          <cell r="A201" t="str">
            <v>SUS유니온</v>
          </cell>
          <cell r="B201" t="str">
            <v>D32</v>
          </cell>
          <cell r="C201" t="str">
            <v>EA</v>
          </cell>
          <cell r="D201" t="str">
            <v>1</v>
          </cell>
          <cell r="E201">
            <v>2879</v>
          </cell>
          <cell r="F201">
            <v>2879</v>
          </cell>
          <cell r="G201">
            <v>0</v>
          </cell>
        </row>
        <row r="202">
          <cell r="A202" t="str">
            <v>SUS유니온</v>
          </cell>
          <cell r="B202" t="str">
            <v>D20</v>
          </cell>
          <cell r="C202" t="str">
            <v>EA</v>
          </cell>
          <cell r="D202" t="str">
            <v>10</v>
          </cell>
          <cell r="E202">
            <v>1733</v>
          </cell>
          <cell r="F202">
            <v>17330</v>
          </cell>
          <cell r="G202">
            <v>0</v>
          </cell>
        </row>
        <row r="203">
          <cell r="A203" t="str">
            <v>SUS니플</v>
          </cell>
          <cell r="B203" t="str">
            <v>D40</v>
          </cell>
          <cell r="C203" t="str">
            <v>EA</v>
          </cell>
          <cell r="D203" t="str">
            <v>1</v>
          </cell>
          <cell r="E203">
            <v>832</v>
          </cell>
          <cell r="F203">
            <v>832</v>
          </cell>
          <cell r="G203">
            <v>0</v>
          </cell>
        </row>
        <row r="204">
          <cell r="A204" t="str">
            <v>SUS니플</v>
          </cell>
          <cell r="B204" t="str">
            <v>D25</v>
          </cell>
          <cell r="C204" t="str">
            <v>EA</v>
          </cell>
          <cell r="D204" t="str">
            <v>2</v>
          </cell>
          <cell r="E204">
            <v>936</v>
          </cell>
          <cell r="F204">
            <v>1872</v>
          </cell>
          <cell r="G204">
            <v>0</v>
          </cell>
        </row>
        <row r="205">
          <cell r="A205" t="str">
            <v>SUS니플</v>
          </cell>
          <cell r="B205" t="str">
            <v>D20</v>
          </cell>
          <cell r="C205" t="str">
            <v>EA</v>
          </cell>
          <cell r="D205" t="str">
            <v>18</v>
          </cell>
          <cell r="E205">
            <v>751</v>
          </cell>
          <cell r="F205">
            <v>13518</v>
          </cell>
          <cell r="G205">
            <v>0</v>
          </cell>
        </row>
        <row r="206">
          <cell r="A206" t="str">
            <v>동엘보</v>
          </cell>
          <cell r="B206" t="str">
            <v>D200</v>
          </cell>
          <cell r="C206" t="str">
            <v>EA</v>
          </cell>
          <cell r="D206" t="str">
            <v>40</v>
          </cell>
          <cell r="E206">
            <v>94522</v>
          </cell>
          <cell r="F206">
            <v>3780880</v>
          </cell>
          <cell r="G206">
            <v>0</v>
          </cell>
        </row>
        <row r="207">
          <cell r="A207" t="str">
            <v>동엘보</v>
          </cell>
          <cell r="B207" t="str">
            <v>D125</v>
          </cell>
          <cell r="C207" t="str">
            <v>EA</v>
          </cell>
          <cell r="D207" t="str">
            <v>6</v>
          </cell>
          <cell r="E207">
            <v>33499</v>
          </cell>
          <cell r="F207">
            <v>200994</v>
          </cell>
          <cell r="G207">
            <v>0</v>
          </cell>
        </row>
        <row r="208">
          <cell r="A208" t="str">
            <v>동엘보</v>
          </cell>
          <cell r="B208" t="str">
            <v>D100</v>
          </cell>
          <cell r="C208" t="str">
            <v>EA</v>
          </cell>
          <cell r="D208" t="str">
            <v>2</v>
          </cell>
          <cell r="E208">
            <v>15224</v>
          </cell>
          <cell r="F208">
            <v>30448</v>
          </cell>
          <cell r="G208">
            <v>0</v>
          </cell>
        </row>
        <row r="209">
          <cell r="A209" t="str">
            <v>동엘보</v>
          </cell>
          <cell r="B209" t="str">
            <v>D80</v>
          </cell>
          <cell r="C209" t="str">
            <v>EA</v>
          </cell>
          <cell r="D209" t="str">
            <v>17</v>
          </cell>
          <cell r="E209">
            <v>6797</v>
          </cell>
          <cell r="F209">
            <v>115549</v>
          </cell>
          <cell r="G209">
            <v>0</v>
          </cell>
        </row>
        <row r="210">
          <cell r="A210" t="str">
            <v>동엘보</v>
          </cell>
          <cell r="B210" t="str">
            <v>D32</v>
          </cell>
          <cell r="C210" t="str">
            <v>EA</v>
          </cell>
          <cell r="D210" t="str">
            <v>6</v>
          </cell>
          <cell r="E210">
            <v>699</v>
          </cell>
          <cell r="F210">
            <v>4194</v>
          </cell>
          <cell r="G210">
            <v>0</v>
          </cell>
        </row>
        <row r="211">
          <cell r="A211" t="str">
            <v>동티이</v>
          </cell>
          <cell r="B211" t="str">
            <v>D200</v>
          </cell>
          <cell r="C211" t="str">
            <v>EA</v>
          </cell>
          <cell r="D211" t="str">
            <v>8</v>
          </cell>
          <cell r="E211">
            <v>113290</v>
          </cell>
          <cell r="F211">
            <v>906320</v>
          </cell>
          <cell r="G211">
            <v>0</v>
          </cell>
        </row>
        <row r="212">
          <cell r="A212" t="str">
            <v>동티이</v>
          </cell>
          <cell r="B212" t="str">
            <v>D125</v>
          </cell>
          <cell r="C212" t="str">
            <v>EA</v>
          </cell>
          <cell r="D212" t="str">
            <v>2</v>
          </cell>
          <cell r="E212">
            <v>51105</v>
          </cell>
          <cell r="F212">
            <v>102210</v>
          </cell>
          <cell r="G212">
            <v>0</v>
          </cell>
        </row>
        <row r="213">
          <cell r="A213" t="str">
            <v>동티이</v>
          </cell>
          <cell r="B213" t="str">
            <v>D80</v>
          </cell>
          <cell r="C213" t="str">
            <v>EA</v>
          </cell>
          <cell r="D213" t="str">
            <v>14</v>
          </cell>
          <cell r="E213">
            <v>9213</v>
          </cell>
          <cell r="F213">
            <v>128982</v>
          </cell>
          <cell r="G213">
            <v>0</v>
          </cell>
        </row>
        <row r="214">
          <cell r="A214" t="str">
            <v>동티이</v>
          </cell>
          <cell r="B214" t="str">
            <v>D32</v>
          </cell>
          <cell r="C214" t="str">
            <v>EA</v>
          </cell>
          <cell r="D214" t="str">
            <v>3</v>
          </cell>
          <cell r="E214">
            <v>1083</v>
          </cell>
          <cell r="F214">
            <v>3249</v>
          </cell>
          <cell r="G214">
            <v>0</v>
          </cell>
        </row>
        <row r="215">
          <cell r="A215" t="str">
            <v>동레듀샤</v>
          </cell>
          <cell r="B215" t="str">
            <v>D100</v>
          </cell>
          <cell r="C215" t="str">
            <v>EA</v>
          </cell>
          <cell r="D215" t="str">
            <v>2</v>
          </cell>
          <cell r="E215">
            <v>6002</v>
          </cell>
          <cell r="F215">
            <v>12004</v>
          </cell>
          <cell r="G215">
            <v>0</v>
          </cell>
        </row>
        <row r="216">
          <cell r="A216" t="str">
            <v>동레듀샤</v>
          </cell>
          <cell r="B216" t="str">
            <v>D80</v>
          </cell>
          <cell r="C216" t="str">
            <v>EA</v>
          </cell>
          <cell r="D216" t="str">
            <v>6</v>
          </cell>
          <cell r="E216">
            <v>2643</v>
          </cell>
          <cell r="F216">
            <v>15858</v>
          </cell>
          <cell r="G216">
            <v>0</v>
          </cell>
        </row>
        <row r="217">
          <cell r="A217" t="str">
            <v>동아답타(C*M)</v>
          </cell>
          <cell r="B217" t="str">
            <v>D32</v>
          </cell>
          <cell r="C217" t="str">
            <v>EA</v>
          </cell>
          <cell r="D217" t="str">
            <v>4</v>
          </cell>
          <cell r="E217">
            <v>2322</v>
          </cell>
          <cell r="F217">
            <v>9288</v>
          </cell>
          <cell r="G217">
            <v>0</v>
          </cell>
        </row>
        <row r="218">
          <cell r="A218" t="str">
            <v>동아답타(C*M)</v>
          </cell>
          <cell r="B218" t="str">
            <v>D15</v>
          </cell>
          <cell r="C218" t="str">
            <v>EA</v>
          </cell>
          <cell r="D218" t="str">
            <v>4</v>
          </cell>
          <cell r="E218">
            <v>422</v>
          </cell>
          <cell r="F218">
            <v>1688</v>
          </cell>
          <cell r="G218">
            <v>0</v>
          </cell>
        </row>
        <row r="219">
          <cell r="A219" t="str">
            <v>동유니온(C*M)</v>
          </cell>
          <cell r="B219" t="str">
            <v>D32</v>
          </cell>
          <cell r="C219" t="str">
            <v>EA</v>
          </cell>
          <cell r="D219" t="str">
            <v>4</v>
          </cell>
          <cell r="E219">
            <v>6965</v>
          </cell>
          <cell r="F219">
            <v>27860</v>
          </cell>
          <cell r="G219">
            <v>0</v>
          </cell>
        </row>
        <row r="220">
          <cell r="A220" t="str">
            <v>동니플(P.T)</v>
          </cell>
          <cell r="B220" t="str">
            <v>D32</v>
          </cell>
          <cell r="C220" t="str">
            <v>EA</v>
          </cell>
          <cell r="D220" t="str">
            <v>2</v>
          </cell>
          <cell r="E220">
            <v>1442</v>
          </cell>
          <cell r="F220">
            <v>2884</v>
          </cell>
          <cell r="G220">
            <v>0</v>
          </cell>
        </row>
        <row r="221">
          <cell r="A221" t="str">
            <v>동니플(P.T)</v>
          </cell>
          <cell r="B221" t="str">
            <v>D15</v>
          </cell>
          <cell r="C221" t="str">
            <v>EA</v>
          </cell>
          <cell r="D221" t="str">
            <v>8</v>
          </cell>
          <cell r="E221">
            <v>259</v>
          </cell>
          <cell r="F221">
            <v>2072</v>
          </cell>
          <cell r="G221">
            <v>0</v>
          </cell>
        </row>
        <row r="222">
          <cell r="A222" t="str">
            <v>동소켓</v>
          </cell>
          <cell r="B222" t="str">
            <v>D200</v>
          </cell>
          <cell r="C222" t="str">
            <v>EA</v>
          </cell>
          <cell r="D222" t="str">
            <v>2</v>
          </cell>
          <cell r="E222">
            <v>28988</v>
          </cell>
          <cell r="F222">
            <v>57976</v>
          </cell>
          <cell r="G222">
            <v>0</v>
          </cell>
        </row>
        <row r="223">
          <cell r="A223" t="str">
            <v>동소켓</v>
          </cell>
          <cell r="B223" t="str">
            <v>D80</v>
          </cell>
          <cell r="C223" t="str">
            <v>EA</v>
          </cell>
          <cell r="D223" t="str">
            <v>2</v>
          </cell>
          <cell r="E223">
            <v>2053</v>
          </cell>
          <cell r="F223">
            <v>4106</v>
          </cell>
          <cell r="G223">
            <v>0</v>
          </cell>
        </row>
        <row r="224">
          <cell r="A224" t="str">
            <v>주철게이트밸브(10KG)</v>
          </cell>
          <cell r="B224" t="str">
            <v>D200</v>
          </cell>
          <cell r="C224" t="str">
            <v>EA</v>
          </cell>
          <cell r="D224" t="str">
            <v>4</v>
          </cell>
          <cell r="E224">
            <v>187110</v>
          </cell>
          <cell r="F224">
            <v>748440</v>
          </cell>
          <cell r="G224">
            <v>0</v>
          </cell>
        </row>
        <row r="225">
          <cell r="A225" t="str">
            <v>주철게이트밸브(10KG)</v>
          </cell>
          <cell r="B225" t="str">
            <v>D125</v>
          </cell>
          <cell r="C225" t="str">
            <v>EA</v>
          </cell>
          <cell r="D225" t="str">
            <v>3</v>
          </cell>
          <cell r="E225">
            <v>79380</v>
          </cell>
          <cell r="F225">
            <v>238140</v>
          </cell>
          <cell r="G225">
            <v>0</v>
          </cell>
        </row>
        <row r="226">
          <cell r="A226" t="str">
            <v>주철게이트밸브(10KG)</v>
          </cell>
          <cell r="B226" t="str">
            <v>D80</v>
          </cell>
          <cell r="C226" t="str">
            <v>EA</v>
          </cell>
          <cell r="D226" t="str">
            <v>6</v>
          </cell>
          <cell r="E226">
            <v>42525</v>
          </cell>
          <cell r="F226">
            <v>255150</v>
          </cell>
          <cell r="G226">
            <v>0</v>
          </cell>
        </row>
        <row r="227">
          <cell r="A227" t="str">
            <v>주철게이트밸브(10KG)</v>
          </cell>
          <cell r="B227" t="str">
            <v>D65</v>
          </cell>
          <cell r="C227" t="str">
            <v>EA</v>
          </cell>
          <cell r="D227" t="str">
            <v>1</v>
          </cell>
          <cell r="E227">
            <v>35154</v>
          </cell>
          <cell r="F227">
            <v>35154</v>
          </cell>
          <cell r="G227">
            <v>0</v>
          </cell>
        </row>
        <row r="228">
          <cell r="A228" t="str">
            <v>청동게이트밸브(10KG)</v>
          </cell>
          <cell r="B228" t="str">
            <v>D40</v>
          </cell>
          <cell r="C228" t="str">
            <v>EA</v>
          </cell>
          <cell r="D228" t="str">
            <v>1</v>
          </cell>
          <cell r="E228">
            <v>14653</v>
          </cell>
          <cell r="F228">
            <v>14653</v>
          </cell>
          <cell r="G228">
            <v>0</v>
          </cell>
        </row>
        <row r="229">
          <cell r="A229" t="str">
            <v>청동게이트밸브(10KG)</v>
          </cell>
          <cell r="B229" t="str">
            <v>D32</v>
          </cell>
          <cell r="C229" t="str">
            <v>EA</v>
          </cell>
          <cell r="D229" t="str">
            <v>4</v>
          </cell>
          <cell r="E229">
            <v>10936</v>
          </cell>
          <cell r="F229">
            <v>43744</v>
          </cell>
          <cell r="G229">
            <v>0</v>
          </cell>
        </row>
        <row r="230">
          <cell r="A230" t="str">
            <v>청동게이트밸브(10KG)</v>
          </cell>
          <cell r="B230" t="str">
            <v>D20</v>
          </cell>
          <cell r="C230" t="str">
            <v>EA</v>
          </cell>
          <cell r="D230" t="str">
            <v>6</v>
          </cell>
          <cell r="E230">
            <v>5035</v>
          </cell>
          <cell r="F230">
            <v>30210</v>
          </cell>
          <cell r="G230">
            <v>0</v>
          </cell>
        </row>
        <row r="231">
          <cell r="A231" t="str">
            <v>청동게이트밸브(10KG)</v>
          </cell>
          <cell r="B231" t="str">
            <v>D15</v>
          </cell>
          <cell r="C231" t="str">
            <v>EA</v>
          </cell>
          <cell r="D231">
            <v>14</v>
          </cell>
          <cell r="E231">
            <v>3507</v>
          </cell>
          <cell r="F231">
            <v>49098</v>
          </cell>
          <cell r="G231">
            <v>0</v>
          </cell>
        </row>
        <row r="232">
          <cell r="A232" t="str">
            <v>주철글로브밸브(10KG)</v>
          </cell>
          <cell r="B232" t="str">
            <v>D80</v>
          </cell>
          <cell r="C232" t="str">
            <v>EA</v>
          </cell>
          <cell r="D232" t="str">
            <v>2</v>
          </cell>
          <cell r="E232">
            <v>68040</v>
          </cell>
          <cell r="F232">
            <v>136080</v>
          </cell>
          <cell r="G232">
            <v>0</v>
          </cell>
        </row>
        <row r="233">
          <cell r="A233" t="str">
            <v>주철스모렌스키첵크밸브</v>
          </cell>
          <cell r="B233" t="str">
            <v>D200 (10K)</v>
          </cell>
          <cell r="C233" t="str">
            <v>EA</v>
          </cell>
          <cell r="D233" t="str">
            <v>2</v>
          </cell>
          <cell r="E233">
            <v>277200</v>
          </cell>
          <cell r="F233">
            <v>554400</v>
          </cell>
          <cell r="G233">
            <v>0</v>
          </cell>
        </row>
        <row r="234">
          <cell r="A234" t="str">
            <v>청동첵크밸브(스윙식)(10K)</v>
          </cell>
          <cell r="B234" t="str">
            <v>D40</v>
          </cell>
          <cell r="C234" t="str">
            <v>EA</v>
          </cell>
          <cell r="D234" t="str">
            <v>1</v>
          </cell>
          <cell r="E234">
            <v>9639</v>
          </cell>
          <cell r="F234">
            <v>9639</v>
          </cell>
          <cell r="G234">
            <v>0</v>
          </cell>
        </row>
        <row r="235">
          <cell r="A235" t="str">
            <v>청동첵크밸브(스윙식)(10K)</v>
          </cell>
          <cell r="B235" t="str">
            <v>D32</v>
          </cell>
          <cell r="C235" t="str">
            <v>EA</v>
          </cell>
          <cell r="D235" t="str">
            <v>5</v>
          </cell>
          <cell r="E235">
            <v>7754</v>
          </cell>
          <cell r="F235">
            <v>38770</v>
          </cell>
          <cell r="G235">
            <v>0</v>
          </cell>
        </row>
        <row r="236">
          <cell r="A236" t="str">
            <v>청동첵크밸브(스윙식)(10K)</v>
          </cell>
          <cell r="B236" t="str">
            <v>D20</v>
          </cell>
          <cell r="C236" t="str">
            <v>EA</v>
          </cell>
          <cell r="D236" t="str">
            <v>2</v>
          </cell>
          <cell r="E236">
            <v>3980</v>
          </cell>
          <cell r="F236">
            <v>7960</v>
          </cell>
          <cell r="G236">
            <v>0</v>
          </cell>
        </row>
        <row r="237">
          <cell r="A237" t="str">
            <v>주철스트레이너(10KG)</v>
          </cell>
          <cell r="B237" t="str">
            <v>D200</v>
          </cell>
          <cell r="C237" t="str">
            <v>EA</v>
          </cell>
          <cell r="D237" t="str">
            <v>2</v>
          </cell>
          <cell r="E237">
            <v>192276</v>
          </cell>
          <cell r="F237">
            <v>384552</v>
          </cell>
          <cell r="G237">
            <v>0</v>
          </cell>
        </row>
        <row r="238">
          <cell r="A238" t="str">
            <v>주철스트레이너(10KG)</v>
          </cell>
          <cell r="B238" t="str">
            <v>D125</v>
          </cell>
          <cell r="C238" t="str">
            <v>EA</v>
          </cell>
          <cell r="D238" t="str">
            <v>1</v>
          </cell>
          <cell r="E238">
            <v>77931</v>
          </cell>
          <cell r="F238">
            <v>77931</v>
          </cell>
          <cell r="G238">
            <v>0</v>
          </cell>
        </row>
        <row r="239">
          <cell r="A239" t="str">
            <v>주철스트레이너(10KG)</v>
          </cell>
          <cell r="B239" t="str">
            <v>D80</v>
          </cell>
          <cell r="C239" t="str">
            <v>EA</v>
          </cell>
          <cell r="D239" t="str">
            <v>2</v>
          </cell>
          <cell r="E239">
            <v>34524</v>
          </cell>
          <cell r="F239">
            <v>69048</v>
          </cell>
          <cell r="G239">
            <v>0</v>
          </cell>
        </row>
        <row r="240">
          <cell r="A240" t="str">
            <v>주철스트레이너(10KG)</v>
          </cell>
          <cell r="B240" t="str">
            <v>D65</v>
          </cell>
          <cell r="C240" t="str">
            <v>EA</v>
          </cell>
          <cell r="D240" t="str">
            <v>1</v>
          </cell>
          <cell r="E240">
            <v>26082</v>
          </cell>
          <cell r="F240">
            <v>26082</v>
          </cell>
          <cell r="G240">
            <v>0</v>
          </cell>
        </row>
        <row r="241">
          <cell r="A241" t="str">
            <v>주철스트레이너(10KG)</v>
          </cell>
          <cell r="B241" t="str">
            <v>D40</v>
          </cell>
          <cell r="C241" t="str">
            <v>EA</v>
          </cell>
          <cell r="D241" t="str">
            <v>1</v>
          </cell>
          <cell r="E241">
            <v>10395</v>
          </cell>
          <cell r="F241">
            <v>10395</v>
          </cell>
          <cell r="G241">
            <v>0</v>
          </cell>
        </row>
        <row r="242">
          <cell r="A242" t="str">
            <v>주철스트레이너(10KG)</v>
          </cell>
          <cell r="B242" t="str">
            <v>D32</v>
          </cell>
          <cell r="C242" t="str">
            <v>EA</v>
          </cell>
          <cell r="D242" t="str">
            <v>9</v>
          </cell>
          <cell r="E242">
            <v>7371</v>
          </cell>
          <cell r="F242">
            <v>66339</v>
          </cell>
          <cell r="G242">
            <v>0</v>
          </cell>
        </row>
        <row r="243">
          <cell r="A243" t="str">
            <v>주철스트레이너(10KG)</v>
          </cell>
          <cell r="B243" t="str">
            <v>D20</v>
          </cell>
          <cell r="C243" t="str">
            <v>EA</v>
          </cell>
          <cell r="D243" t="str">
            <v>2</v>
          </cell>
          <cell r="E243">
            <v>3591</v>
          </cell>
          <cell r="F243">
            <v>7182</v>
          </cell>
          <cell r="G243">
            <v>0</v>
          </cell>
        </row>
        <row r="244">
          <cell r="A244" t="str">
            <v>주철스트레이너(10KG)</v>
          </cell>
          <cell r="B244" t="str">
            <v>D15</v>
          </cell>
          <cell r="C244" t="str">
            <v>EA</v>
          </cell>
          <cell r="D244" t="str">
            <v>6</v>
          </cell>
          <cell r="E244">
            <v>2898</v>
          </cell>
          <cell r="F244">
            <v>17388</v>
          </cell>
          <cell r="G244">
            <v>0</v>
          </cell>
        </row>
        <row r="245">
          <cell r="A245" t="str">
            <v>버터프라이밸브(키스톤기아10K)</v>
          </cell>
          <cell r="B245" t="str">
            <v>D200</v>
          </cell>
          <cell r="C245" t="str">
            <v>EA</v>
          </cell>
          <cell r="D245" t="str">
            <v>10</v>
          </cell>
          <cell r="E245">
            <v>240156</v>
          </cell>
          <cell r="F245">
            <v>2401560</v>
          </cell>
          <cell r="G245">
            <v>0</v>
          </cell>
        </row>
        <row r="246">
          <cell r="A246" t="str">
            <v>버터프라이밸브(키스톤기아10K)</v>
          </cell>
          <cell r="B246" t="str">
            <v>D125</v>
          </cell>
          <cell r="C246" t="str">
            <v>EA</v>
          </cell>
          <cell r="D246" t="str">
            <v>2</v>
          </cell>
          <cell r="E246">
            <v>126756</v>
          </cell>
          <cell r="F246">
            <v>253512</v>
          </cell>
          <cell r="G246">
            <v>0</v>
          </cell>
        </row>
        <row r="247">
          <cell r="A247" t="str">
            <v>버터프라이밸브(키스톤기아10K)</v>
          </cell>
          <cell r="B247" t="str">
            <v>D100</v>
          </cell>
          <cell r="C247" t="str">
            <v>EA</v>
          </cell>
          <cell r="D247" t="str">
            <v>2</v>
          </cell>
          <cell r="E247">
            <v>108423</v>
          </cell>
          <cell r="F247">
            <v>216846</v>
          </cell>
          <cell r="G247">
            <v>0</v>
          </cell>
        </row>
        <row r="248">
          <cell r="A248" t="str">
            <v>버터프라이밸브(키스톤레바10K)</v>
          </cell>
          <cell r="B248" t="str">
            <v>D50</v>
          </cell>
          <cell r="C248" t="str">
            <v>EA</v>
          </cell>
          <cell r="D248" t="str">
            <v>2</v>
          </cell>
          <cell r="E248">
            <v>48951</v>
          </cell>
          <cell r="F248">
            <v>97902</v>
          </cell>
          <cell r="G248">
            <v>0</v>
          </cell>
        </row>
        <row r="249">
          <cell r="A249" t="str">
            <v>H/P OFFSET VALVE</v>
          </cell>
          <cell r="B249" t="str">
            <v>D100</v>
          </cell>
          <cell r="C249" t="str">
            <v>EA</v>
          </cell>
          <cell r="D249" t="str">
            <v>2</v>
          </cell>
          <cell r="E249">
            <v>232260</v>
          </cell>
          <cell r="F249">
            <v>464520</v>
          </cell>
          <cell r="G249">
            <v>0</v>
          </cell>
        </row>
        <row r="250">
          <cell r="A250" t="str">
            <v>H/P OFFSET VALVE</v>
          </cell>
          <cell r="B250" t="str">
            <v>D65</v>
          </cell>
          <cell r="C250" t="str">
            <v>EA</v>
          </cell>
          <cell r="D250" t="str">
            <v>4</v>
          </cell>
          <cell r="E250">
            <v>174930</v>
          </cell>
          <cell r="F250">
            <v>699720</v>
          </cell>
          <cell r="G250">
            <v>0</v>
          </cell>
        </row>
        <row r="251">
          <cell r="A251" t="str">
            <v>단조게이트밸브(SCR'D)</v>
          </cell>
          <cell r="B251" t="str">
            <v>D40</v>
          </cell>
          <cell r="C251" t="str">
            <v>EA</v>
          </cell>
          <cell r="D251" t="str">
            <v>3</v>
          </cell>
          <cell r="E251">
            <v>53918</v>
          </cell>
          <cell r="F251">
            <v>161754</v>
          </cell>
          <cell r="G251">
            <v>0</v>
          </cell>
        </row>
        <row r="252">
          <cell r="A252" t="str">
            <v>단조게이트밸브(SCR'D)</v>
          </cell>
          <cell r="B252" t="str">
            <v>D32</v>
          </cell>
          <cell r="C252" t="str">
            <v>EA</v>
          </cell>
          <cell r="D252" t="str">
            <v>17</v>
          </cell>
          <cell r="E252">
            <v>42315</v>
          </cell>
          <cell r="F252">
            <v>719355</v>
          </cell>
          <cell r="G252">
            <v>0</v>
          </cell>
        </row>
        <row r="253">
          <cell r="A253" t="str">
            <v>단조게이트밸브(SCR'D)</v>
          </cell>
          <cell r="B253" t="str">
            <v>D20</v>
          </cell>
          <cell r="C253" t="str">
            <v>EA</v>
          </cell>
          <cell r="D253" t="str">
            <v>4</v>
          </cell>
          <cell r="E253">
            <v>33443</v>
          </cell>
          <cell r="F253">
            <v>133772</v>
          </cell>
          <cell r="G253">
            <v>0</v>
          </cell>
        </row>
        <row r="254">
          <cell r="A254" t="str">
            <v>단조게이트밸브(SCR'D)</v>
          </cell>
          <cell r="B254" t="str">
            <v>D15</v>
          </cell>
          <cell r="C254" t="str">
            <v>EA</v>
          </cell>
          <cell r="D254" t="str">
            <v>2</v>
          </cell>
          <cell r="E254">
            <v>31395</v>
          </cell>
          <cell r="F254">
            <v>62790</v>
          </cell>
          <cell r="G254">
            <v>0</v>
          </cell>
        </row>
        <row r="255">
          <cell r="A255" t="str">
            <v>단조글로브밸브(SCR'D)</v>
          </cell>
          <cell r="B255" t="str">
            <v>D40</v>
          </cell>
          <cell r="C255" t="str">
            <v>EA</v>
          </cell>
          <cell r="D255" t="str">
            <v>1</v>
          </cell>
          <cell r="E255">
            <v>49823</v>
          </cell>
          <cell r="F255">
            <v>49823</v>
          </cell>
          <cell r="G255">
            <v>0</v>
          </cell>
        </row>
        <row r="256">
          <cell r="A256" t="str">
            <v>단조글로브밸브(SCR'D)</v>
          </cell>
          <cell r="B256" t="str">
            <v>D32</v>
          </cell>
          <cell r="C256" t="str">
            <v>EA</v>
          </cell>
          <cell r="D256" t="str">
            <v>7</v>
          </cell>
          <cell r="E256">
            <v>39585</v>
          </cell>
          <cell r="F256">
            <v>277095</v>
          </cell>
          <cell r="G256">
            <v>0</v>
          </cell>
        </row>
        <row r="257">
          <cell r="A257" t="str">
            <v>단조글로브밸브(SCR'D)</v>
          </cell>
          <cell r="B257" t="str">
            <v>D20</v>
          </cell>
          <cell r="C257" t="str">
            <v>EA</v>
          </cell>
          <cell r="D257" t="str">
            <v>2</v>
          </cell>
          <cell r="E257">
            <v>27983</v>
          </cell>
          <cell r="F257">
            <v>55966</v>
          </cell>
          <cell r="G257">
            <v>0</v>
          </cell>
        </row>
        <row r="258">
          <cell r="A258" t="str">
            <v>FLEX-JOINT(벨로즈)(10KG)</v>
          </cell>
          <cell r="B258" t="str">
            <v>D200</v>
          </cell>
          <cell r="C258" t="str">
            <v>EA</v>
          </cell>
          <cell r="D258" t="str">
            <v>4</v>
          </cell>
          <cell r="E258">
            <v>105000</v>
          </cell>
          <cell r="F258">
            <v>420000</v>
          </cell>
          <cell r="G258">
            <v>0</v>
          </cell>
        </row>
        <row r="259">
          <cell r="A259" t="str">
            <v>자동공기변(온수,오일용)</v>
          </cell>
          <cell r="B259" t="str">
            <v>D15  AE30CV</v>
          </cell>
          <cell r="C259" t="str">
            <v>EA</v>
          </cell>
          <cell r="D259" t="str">
            <v>4</v>
          </cell>
          <cell r="E259">
            <v>75863</v>
          </cell>
          <cell r="F259">
            <v>303452</v>
          </cell>
          <cell r="G259">
            <v>0</v>
          </cell>
        </row>
        <row r="260">
          <cell r="A260" t="str">
            <v>A.A.V(증기용)</v>
          </cell>
          <cell r="B260" t="str">
            <v>D15  AV13</v>
          </cell>
          <cell r="C260" t="str">
            <v>EA</v>
          </cell>
          <cell r="D260" t="str">
            <v>2</v>
          </cell>
          <cell r="E260">
            <v>74078</v>
          </cell>
          <cell r="F260">
            <v>148156</v>
          </cell>
          <cell r="G260">
            <v>0</v>
          </cell>
        </row>
        <row r="261">
          <cell r="A261" t="str">
            <v>후롯트트랩(샤코)(10KG)</v>
          </cell>
          <cell r="B261" t="str">
            <v>D25 FT14-10</v>
          </cell>
          <cell r="C261" t="str">
            <v>EA</v>
          </cell>
          <cell r="D261" t="str">
            <v>1</v>
          </cell>
          <cell r="E261">
            <v>346290</v>
          </cell>
          <cell r="F261">
            <v>346290</v>
          </cell>
          <cell r="G261">
            <v>0</v>
          </cell>
        </row>
        <row r="262">
          <cell r="A262" t="str">
            <v>후롯트트랩(샤코)(10KG)</v>
          </cell>
          <cell r="B262" t="str">
            <v>D20 FT14-10</v>
          </cell>
          <cell r="C262" t="str">
            <v>EA</v>
          </cell>
          <cell r="D262" t="str">
            <v>2</v>
          </cell>
          <cell r="E262">
            <v>271320</v>
          </cell>
          <cell r="F262">
            <v>542640</v>
          </cell>
          <cell r="G262">
            <v>0</v>
          </cell>
        </row>
        <row r="263">
          <cell r="A263" t="str">
            <v>후롯트트랩(샤코)(10KG)</v>
          </cell>
          <cell r="B263" t="str">
            <v>D15 FT14-10</v>
          </cell>
          <cell r="C263" t="str">
            <v>EA</v>
          </cell>
          <cell r="D263" t="str">
            <v>1</v>
          </cell>
          <cell r="E263">
            <v>216878</v>
          </cell>
          <cell r="F263">
            <v>216878</v>
          </cell>
          <cell r="G263">
            <v>0</v>
          </cell>
        </row>
        <row r="264">
          <cell r="A264" t="str">
            <v>감압밸브(샤코)(10KG)</v>
          </cell>
          <cell r="B264" t="str">
            <v>DP17  D40</v>
          </cell>
          <cell r="C264" t="str">
            <v>EA</v>
          </cell>
          <cell r="D264" t="str">
            <v>1</v>
          </cell>
          <cell r="E264">
            <v>1714493</v>
          </cell>
          <cell r="F264">
            <v>1714493</v>
          </cell>
          <cell r="G264">
            <v>0</v>
          </cell>
        </row>
        <row r="265">
          <cell r="A265" t="str">
            <v>감압밸브(샤코)(10KG)</v>
          </cell>
          <cell r="B265" t="str">
            <v>DP17  D32</v>
          </cell>
          <cell r="C265" t="str">
            <v>EA</v>
          </cell>
          <cell r="D265" t="str">
            <v>1</v>
          </cell>
          <cell r="E265">
            <v>1477980</v>
          </cell>
          <cell r="F265">
            <v>1477980</v>
          </cell>
          <cell r="G265">
            <v>0</v>
          </cell>
        </row>
        <row r="266">
          <cell r="A266" t="str">
            <v>감압밸브(샤코)(10KG)</v>
          </cell>
          <cell r="B266" t="str">
            <v>DP17  D20</v>
          </cell>
          <cell r="C266" t="str">
            <v>EA</v>
          </cell>
          <cell r="D266" t="str">
            <v>1</v>
          </cell>
          <cell r="E266">
            <v>1063860</v>
          </cell>
          <cell r="F266">
            <v>1063860</v>
          </cell>
          <cell r="G266">
            <v>0</v>
          </cell>
        </row>
        <row r="267">
          <cell r="A267" t="str">
            <v>차압변(10KG)</v>
          </cell>
          <cell r="B267" t="str">
            <v>D125</v>
          </cell>
          <cell r="C267" t="str">
            <v>EA</v>
          </cell>
          <cell r="D267" t="str">
            <v>1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2-WAY밸브(10KG)</v>
          </cell>
          <cell r="B268" t="str">
            <v>D65</v>
          </cell>
          <cell r="C268" t="str">
            <v>EA</v>
          </cell>
          <cell r="D268" t="str">
            <v>2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2-WAY밸브(10KG)</v>
          </cell>
          <cell r="B269" t="str">
            <v>D50</v>
          </cell>
          <cell r="C269" t="str">
            <v>EA</v>
          </cell>
          <cell r="D269">
            <v>1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2-WAY밸브(10KG)</v>
          </cell>
          <cell r="B270" t="str">
            <v>D32</v>
          </cell>
          <cell r="C270" t="str">
            <v>EA</v>
          </cell>
          <cell r="D270">
            <v>1</v>
          </cell>
          <cell r="E270">
            <v>0</v>
          </cell>
          <cell r="F270">
            <v>0</v>
          </cell>
          <cell r="G270">
            <v>0</v>
          </cell>
        </row>
        <row r="271">
          <cell r="A271" t="str">
            <v>2-WAY밸브(10KG)</v>
          </cell>
          <cell r="B271" t="str">
            <v>D25</v>
          </cell>
          <cell r="C271" t="str">
            <v>EA</v>
          </cell>
          <cell r="D271">
            <v>1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2-WAY밸브(10KG)</v>
          </cell>
          <cell r="B272" t="str">
            <v>D20</v>
          </cell>
          <cell r="C272" t="str">
            <v>EA</v>
          </cell>
          <cell r="D272" t="str">
            <v>2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2-WAY밸브(10KG)</v>
          </cell>
          <cell r="B273" t="str">
            <v>D15</v>
          </cell>
          <cell r="C273" t="str">
            <v>EA</v>
          </cell>
          <cell r="D273">
            <v>1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정유량밸브(10KG)</v>
          </cell>
          <cell r="B274" t="str">
            <v>D80</v>
          </cell>
          <cell r="C274" t="str">
            <v>EA</v>
          </cell>
          <cell r="D274" t="str">
            <v>2</v>
          </cell>
          <cell r="E274">
            <v>501900</v>
          </cell>
          <cell r="F274">
            <v>1003800</v>
          </cell>
          <cell r="G274">
            <v>0</v>
          </cell>
        </row>
        <row r="275">
          <cell r="A275" t="str">
            <v>황동볼밸브(10KG)</v>
          </cell>
          <cell r="B275" t="str">
            <v>D15</v>
          </cell>
          <cell r="C275" t="str">
            <v>EA</v>
          </cell>
          <cell r="D275" t="str">
            <v>6</v>
          </cell>
          <cell r="E275">
            <v>2432</v>
          </cell>
          <cell r="F275">
            <v>14592</v>
          </cell>
          <cell r="G275">
            <v>0</v>
          </cell>
        </row>
        <row r="276">
          <cell r="A276" t="str">
            <v>온도조절식트랩(TSS21)</v>
          </cell>
          <cell r="B276" t="str">
            <v>D15</v>
          </cell>
          <cell r="C276" t="str">
            <v>EA</v>
          </cell>
          <cell r="D276" t="str">
            <v>1</v>
          </cell>
          <cell r="E276">
            <v>345450</v>
          </cell>
          <cell r="F276">
            <v>345450</v>
          </cell>
          <cell r="G276">
            <v>0</v>
          </cell>
        </row>
        <row r="277">
          <cell r="A277" t="str">
            <v>기수분리기</v>
          </cell>
          <cell r="B277" t="str">
            <v>D65</v>
          </cell>
          <cell r="C277" t="str">
            <v>EA</v>
          </cell>
          <cell r="D277" t="str">
            <v>3</v>
          </cell>
          <cell r="E277">
            <v>770228</v>
          </cell>
          <cell r="F277">
            <v>2310684</v>
          </cell>
          <cell r="G277">
            <v>0</v>
          </cell>
        </row>
        <row r="278">
          <cell r="A278" t="str">
            <v>압력계</v>
          </cell>
          <cell r="C278" t="str">
            <v>SET</v>
          </cell>
          <cell r="D278" t="str">
            <v>16</v>
          </cell>
          <cell r="E278">
            <v>9450</v>
          </cell>
          <cell r="F278">
            <v>151200</v>
          </cell>
          <cell r="G278">
            <v>0</v>
          </cell>
        </row>
        <row r="279">
          <cell r="A279" t="str">
            <v>온도계</v>
          </cell>
          <cell r="C279" t="str">
            <v>SET</v>
          </cell>
          <cell r="D279" t="str">
            <v>16</v>
          </cell>
          <cell r="E279">
            <v>6300</v>
          </cell>
          <cell r="F279">
            <v>100800</v>
          </cell>
          <cell r="G279">
            <v>0</v>
          </cell>
        </row>
        <row r="280">
          <cell r="A280" t="str">
            <v>강관용접</v>
          </cell>
          <cell r="B280" t="str">
            <v>D100</v>
          </cell>
          <cell r="C280" t="str">
            <v>개소</v>
          </cell>
          <cell r="D280" t="str">
            <v>5</v>
          </cell>
          <cell r="E280">
            <v>366</v>
          </cell>
          <cell r="F280">
            <v>1830</v>
          </cell>
          <cell r="G280">
            <v>0</v>
          </cell>
        </row>
        <row r="281">
          <cell r="A281" t="str">
            <v>강관용접</v>
          </cell>
          <cell r="B281" t="str">
            <v>D65</v>
          </cell>
          <cell r="C281" t="str">
            <v>개소</v>
          </cell>
          <cell r="D281" t="str">
            <v>28</v>
          </cell>
          <cell r="E281">
            <v>192</v>
          </cell>
          <cell r="F281">
            <v>5376</v>
          </cell>
          <cell r="G281">
            <v>0</v>
          </cell>
        </row>
        <row r="282">
          <cell r="A282" t="str">
            <v>스테인리스강관용접</v>
          </cell>
          <cell r="B282" t="str">
            <v>D80</v>
          </cell>
          <cell r="C282" t="str">
            <v>개소</v>
          </cell>
          <cell r="D282" t="str">
            <v>9</v>
          </cell>
          <cell r="E282">
            <v>3105</v>
          </cell>
          <cell r="F282">
            <v>27945</v>
          </cell>
          <cell r="G282">
            <v>0</v>
          </cell>
        </row>
        <row r="283">
          <cell r="A283" t="str">
            <v>스테인리스강관용접</v>
          </cell>
          <cell r="B283" t="str">
            <v>D65</v>
          </cell>
          <cell r="C283" t="str">
            <v>개소</v>
          </cell>
          <cell r="D283" t="str">
            <v>20</v>
          </cell>
          <cell r="E283">
            <v>2464</v>
          </cell>
          <cell r="F283">
            <v>49280</v>
          </cell>
          <cell r="G283">
            <v>0</v>
          </cell>
        </row>
        <row r="284">
          <cell r="A284" t="str">
            <v>스테인리스강관용접</v>
          </cell>
          <cell r="B284" t="str">
            <v>D40</v>
          </cell>
          <cell r="C284" t="str">
            <v>개소</v>
          </cell>
          <cell r="D284" t="str">
            <v>7</v>
          </cell>
          <cell r="E284">
            <v>1046</v>
          </cell>
          <cell r="F284">
            <v>7322</v>
          </cell>
          <cell r="G284">
            <v>0</v>
          </cell>
        </row>
        <row r="285">
          <cell r="A285" t="str">
            <v>스테인리스강관용접</v>
          </cell>
          <cell r="B285" t="str">
            <v>D32</v>
          </cell>
          <cell r="C285" t="str">
            <v>개소</v>
          </cell>
          <cell r="D285" t="str">
            <v>41</v>
          </cell>
          <cell r="E285">
            <v>794</v>
          </cell>
          <cell r="F285">
            <v>32554</v>
          </cell>
          <cell r="G285">
            <v>0</v>
          </cell>
        </row>
        <row r="286">
          <cell r="A286" t="str">
            <v>스테인리스강관용접</v>
          </cell>
          <cell r="B286" t="str">
            <v>D25</v>
          </cell>
          <cell r="C286" t="str">
            <v>개소</v>
          </cell>
          <cell r="D286" t="str">
            <v>4</v>
          </cell>
          <cell r="E286">
            <v>664</v>
          </cell>
          <cell r="F286">
            <v>2656</v>
          </cell>
          <cell r="G286">
            <v>0</v>
          </cell>
        </row>
        <row r="287">
          <cell r="A287" t="str">
            <v>스테인리스강관용접</v>
          </cell>
          <cell r="B287" t="str">
            <v>D20</v>
          </cell>
          <cell r="C287" t="str">
            <v>개소</v>
          </cell>
          <cell r="D287" t="str">
            <v>29</v>
          </cell>
          <cell r="E287">
            <v>478</v>
          </cell>
          <cell r="F287">
            <v>13862</v>
          </cell>
          <cell r="G287">
            <v>0</v>
          </cell>
        </row>
        <row r="288">
          <cell r="A288" t="str">
            <v>동관용접(BRAZING)</v>
          </cell>
          <cell r="B288" t="str">
            <v>D200</v>
          </cell>
          <cell r="C288" t="str">
            <v>개소</v>
          </cell>
          <cell r="D288" t="str">
            <v>104</v>
          </cell>
          <cell r="E288">
            <v>15758</v>
          </cell>
          <cell r="F288">
            <v>1638832</v>
          </cell>
          <cell r="G288">
            <v>31143</v>
          </cell>
        </row>
        <row r="289">
          <cell r="A289" t="str">
            <v>동관용접(BRAZING)</v>
          </cell>
          <cell r="B289" t="str">
            <v>D125</v>
          </cell>
          <cell r="C289" t="str">
            <v>개소</v>
          </cell>
          <cell r="D289" t="str">
            <v>18</v>
          </cell>
          <cell r="E289">
            <v>4814</v>
          </cell>
          <cell r="F289">
            <v>86652</v>
          </cell>
          <cell r="G289">
            <v>13156</v>
          </cell>
        </row>
        <row r="290">
          <cell r="A290" t="str">
            <v>동관용접(BRAZING)</v>
          </cell>
          <cell r="B290" t="str">
            <v>D100</v>
          </cell>
          <cell r="C290" t="str">
            <v>개소</v>
          </cell>
          <cell r="D290" t="str">
            <v>8</v>
          </cell>
          <cell r="E290">
            <v>3319</v>
          </cell>
          <cell r="F290">
            <v>26552</v>
          </cell>
          <cell r="G290">
            <v>10586</v>
          </cell>
        </row>
        <row r="291">
          <cell r="A291" t="str">
            <v>동관용접(BRAZING)</v>
          </cell>
          <cell r="B291" t="str">
            <v>D80</v>
          </cell>
          <cell r="C291" t="str">
            <v>개소</v>
          </cell>
          <cell r="D291" t="str">
            <v>92</v>
          </cell>
          <cell r="E291">
            <v>1961</v>
          </cell>
          <cell r="F291">
            <v>180412</v>
          </cell>
          <cell r="G291">
            <v>7502</v>
          </cell>
        </row>
        <row r="292">
          <cell r="A292" t="str">
            <v>동관용접(BRAZING)</v>
          </cell>
          <cell r="B292" t="str">
            <v>D32</v>
          </cell>
          <cell r="C292" t="str">
            <v>개소</v>
          </cell>
          <cell r="D292" t="str">
            <v>39</v>
          </cell>
          <cell r="E292">
            <v>540</v>
          </cell>
          <cell r="F292">
            <v>21060</v>
          </cell>
          <cell r="G292">
            <v>3648</v>
          </cell>
        </row>
        <row r="293">
          <cell r="A293" t="str">
            <v>용접합후렌지(10KG)</v>
          </cell>
          <cell r="B293" t="str">
            <v>D100</v>
          </cell>
          <cell r="C293" t="str">
            <v>개소</v>
          </cell>
          <cell r="D293" t="str">
            <v>4</v>
          </cell>
          <cell r="E293">
            <v>5934</v>
          </cell>
          <cell r="F293">
            <v>23736</v>
          </cell>
          <cell r="G293">
            <v>0</v>
          </cell>
        </row>
        <row r="294">
          <cell r="A294" t="str">
            <v>용접합후렌지(10KG)</v>
          </cell>
          <cell r="B294" t="str">
            <v>D65</v>
          </cell>
          <cell r="C294" t="str">
            <v>개소</v>
          </cell>
          <cell r="D294" t="str">
            <v>12</v>
          </cell>
          <cell r="E294">
            <v>3423</v>
          </cell>
          <cell r="F294">
            <v>41076</v>
          </cell>
          <cell r="G294">
            <v>0</v>
          </cell>
        </row>
        <row r="295">
          <cell r="A295" t="str">
            <v>스테인리스합후렌지(10KG)</v>
          </cell>
          <cell r="B295" t="str">
            <v>D65</v>
          </cell>
          <cell r="C295" t="str">
            <v>개소</v>
          </cell>
          <cell r="D295" t="str">
            <v>3</v>
          </cell>
          <cell r="E295">
            <v>14745</v>
          </cell>
          <cell r="F295">
            <v>44235</v>
          </cell>
          <cell r="G295">
            <v>0</v>
          </cell>
        </row>
        <row r="296">
          <cell r="A296" t="str">
            <v>SUS맹후렌지(10KG)</v>
          </cell>
          <cell r="B296" t="str">
            <v>D65</v>
          </cell>
          <cell r="C296" t="str">
            <v>EA</v>
          </cell>
          <cell r="D296" t="str">
            <v>1</v>
          </cell>
          <cell r="E296">
            <v>12149</v>
          </cell>
          <cell r="F296">
            <v>12149</v>
          </cell>
          <cell r="G296">
            <v>0</v>
          </cell>
        </row>
        <row r="297">
          <cell r="A297" t="str">
            <v>동절연합후렌지(10KG)</v>
          </cell>
          <cell r="B297" t="str">
            <v>D200</v>
          </cell>
          <cell r="C297" t="str">
            <v>개소</v>
          </cell>
          <cell r="D297" t="str">
            <v>25</v>
          </cell>
          <cell r="E297">
            <v>53047</v>
          </cell>
          <cell r="F297">
            <v>1326175</v>
          </cell>
          <cell r="G297">
            <v>31143</v>
          </cell>
        </row>
        <row r="298">
          <cell r="A298" t="str">
            <v>동절연합후렌지(10KG)</v>
          </cell>
          <cell r="B298" t="str">
            <v>D150</v>
          </cell>
          <cell r="C298" t="str">
            <v>개소</v>
          </cell>
          <cell r="D298" t="str">
            <v>13</v>
          </cell>
          <cell r="E298">
            <v>32821</v>
          </cell>
          <cell r="F298">
            <v>426673</v>
          </cell>
          <cell r="G298">
            <v>18603</v>
          </cell>
        </row>
        <row r="299">
          <cell r="A299" t="str">
            <v>동절연합후렌지(10KG)</v>
          </cell>
          <cell r="B299" t="str">
            <v>D100</v>
          </cell>
          <cell r="C299" t="str">
            <v>개소</v>
          </cell>
          <cell r="D299" t="str">
            <v>4</v>
          </cell>
          <cell r="E299">
            <v>18076</v>
          </cell>
          <cell r="F299">
            <v>72304</v>
          </cell>
          <cell r="G299">
            <v>10586</v>
          </cell>
        </row>
        <row r="300">
          <cell r="A300" t="str">
            <v>동절연합후렌지(10KG)</v>
          </cell>
          <cell r="B300" t="str">
            <v>D80</v>
          </cell>
          <cell r="C300" t="str">
            <v>개소</v>
          </cell>
          <cell r="D300" t="str">
            <v>24</v>
          </cell>
          <cell r="E300">
            <v>12699</v>
          </cell>
          <cell r="F300">
            <v>304776</v>
          </cell>
          <cell r="G300">
            <v>7502</v>
          </cell>
        </row>
        <row r="301">
          <cell r="A301" t="str">
            <v>동절연합후렌지(10KG)</v>
          </cell>
          <cell r="B301" t="str">
            <v>D50</v>
          </cell>
          <cell r="C301" t="str">
            <v>개소</v>
          </cell>
          <cell r="D301" t="str">
            <v>2</v>
          </cell>
          <cell r="E301">
            <v>7321</v>
          </cell>
          <cell r="F301">
            <v>14642</v>
          </cell>
          <cell r="G301">
            <v>5035</v>
          </cell>
        </row>
        <row r="302">
          <cell r="A302" t="str">
            <v>동맹후렌지(10KG)</v>
          </cell>
          <cell r="B302" t="str">
            <v>D200</v>
          </cell>
          <cell r="C302" t="str">
            <v>EA</v>
          </cell>
          <cell r="D302" t="str">
            <v>1</v>
          </cell>
          <cell r="E302">
            <v>20373</v>
          </cell>
          <cell r="F302">
            <v>20373</v>
          </cell>
          <cell r="G302">
            <v>0</v>
          </cell>
        </row>
        <row r="303">
          <cell r="A303" t="str">
            <v>일반U-BOLT/NUT</v>
          </cell>
          <cell r="B303" t="str">
            <v>D50</v>
          </cell>
          <cell r="C303" t="str">
            <v>EA</v>
          </cell>
          <cell r="D303" t="str">
            <v>2</v>
          </cell>
          <cell r="E303">
            <v>130</v>
          </cell>
          <cell r="F303">
            <v>260</v>
          </cell>
          <cell r="G303">
            <v>0</v>
          </cell>
        </row>
        <row r="304">
          <cell r="A304" t="str">
            <v>가이드슈(일반)</v>
          </cell>
          <cell r="B304" t="str">
            <v>D100</v>
          </cell>
          <cell r="C304" t="str">
            <v>SET</v>
          </cell>
          <cell r="D304" t="str">
            <v>1</v>
          </cell>
          <cell r="E304">
            <v>3675</v>
          </cell>
          <cell r="F304">
            <v>3675</v>
          </cell>
          <cell r="G304">
            <v>0</v>
          </cell>
        </row>
        <row r="305">
          <cell r="A305" t="str">
            <v>가이드슈(일반)</v>
          </cell>
          <cell r="B305" t="str">
            <v>D65</v>
          </cell>
          <cell r="C305" t="str">
            <v>SET</v>
          </cell>
          <cell r="D305" t="str">
            <v>4</v>
          </cell>
          <cell r="E305">
            <v>3234</v>
          </cell>
          <cell r="F305">
            <v>12936</v>
          </cell>
          <cell r="G305">
            <v>0</v>
          </cell>
        </row>
        <row r="306">
          <cell r="A306" t="str">
            <v>가이드슈(일반)</v>
          </cell>
          <cell r="B306" t="str">
            <v>D40</v>
          </cell>
          <cell r="C306" t="str">
            <v>SET</v>
          </cell>
          <cell r="D306" t="str">
            <v>3</v>
          </cell>
          <cell r="E306">
            <v>3234</v>
          </cell>
          <cell r="F306">
            <v>9702</v>
          </cell>
          <cell r="G306">
            <v>0</v>
          </cell>
        </row>
        <row r="307">
          <cell r="A307" t="str">
            <v>가이드슈(일반)</v>
          </cell>
          <cell r="B307" t="str">
            <v>D32</v>
          </cell>
          <cell r="C307" t="str">
            <v>SET</v>
          </cell>
          <cell r="D307" t="str">
            <v>30</v>
          </cell>
          <cell r="E307">
            <v>3234</v>
          </cell>
          <cell r="F307">
            <v>97020</v>
          </cell>
          <cell r="G307">
            <v>0</v>
          </cell>
        </row>
        <row r="308">
          <cell r="A308" t="str">
            <v>가이드슈(절연)</v>
          </cell>
          <cell r="B308" t="str">
            <v>D200</v>
          </cell>
          <cell r="C308" t="str">
            <v>SET</v>
          </cell>
          <cell r="D308" t="str">
            <v>26</v>
          </cell>
          <cell r="E308">
            <v>12716</v>
          </cell>
          <cell r="F308">
            <v>330616</v>
          </cell>
          <cell r="G308">
            <v>0</v>
          </cell>
        </row>
        <row r="309">
          <cell r="A309" t="str">
            <v>가이드슈(절연)</v>
          </cell>
          <cell r="B309" t="str">
            <v>D80</v>
          </cell>
          <cell r="C309" t="str">
            <v>SET</v>
          </cell>
          <cell r="D309" t="str">
            <v>14</v>
          </cell>
          <cell r="E309">
            <v>7791</v>
          </cell>
          <cell r="F309">
            <v>109074</v>
          </cell>
          <cell r="G309">
            <v>0</v>
          </cell>
        </row>
        <row r="310">
          <cell r="A310" t="str">
            <v>가이드슈(절연)</v>
          </cell>
          <cell r="B310" t="str">
            <v>D65</v>
          </cell>
          <cell r="C310" t="str">
            <v>SET</v>
          </cell>
          <cell r="D310" t="str">
            <v>4</v>
          </cell>
          <cell r="E310">
            <v>6689</v>
          </cell>
          <cell r="F310">
            <v>26756</v>
          </cell>
          <cell r="G310">
            <v>0</v>
          </cell>
        </row>
        <row r="311">
          <cell r="A311" t="str">
            <v>가이드슈(절연)</v>
          </cell>
          <cell r="B311" t="str">
            <v>D32</v>
          </cell>
          <cell r="C311" t="str">
            <v>SET</v>
          </cell>
          <cell r="D311" t="str">
            <v>10</v>
          </cell>
          <cell r="E311">
            <v>5513</v>
          </cell>
          <cell r="F311">
            <v>55130</v>
          </cell>
          <cell r="G311">
            <v>0</v>
          </cell>
        </row>
        <row r="312">
          <cell r="A312" t="str">
            <v>가이드슈(절연)</v>
          </cell>
          <cell r="B312" t="str">
            <v>D20</v>
          </cell>
          <cell r="C312" t="str">
            <v>SET</v>
          </cell>
          <cell r="D312" t="str">
            <v>9</v>
          </cell>
          <cell r="E312">
            <v>4998</v>
          </cell>
          <cell r="F312">
            <v>44982</v>
          </cell>
          <cell r="G312">
            <v>0</v>
          </cell>
        </row>
        <row r="313">
          <cell r="A313" t="str">
            <v>파이프스리브</v>
          </cell>
          <cell r="B313" t="str">
            <v>D200</v>
          </cell>
          <cell r="C313" t="str">
            <v>개소</v>
          </cell>
          <cell r="D313" t="str">
            <v>2</v>
          </cell>
          <cell r="E313">
            <v>25460</v>
          </cell>
          <cell r="F313">
            <v>50920</v>
          </cell>
          <cell r="G313">
            <v>0</v>
          </cell>
        </row>
        <row r="314">
          <cell r="A314" t="str">
            <v>파이프스리브</v>
          </cell>
          <cell r="B314" t="str">
            <v>D65</v>
          </cell>
          <cell r="C314" t="str">
            <v>개소</v>
          </cell>
          <cell r="D314" t="str">
            <v>1</v>
          </cell>
          <cell r="E314">
            <v>2156</v>
          </cell>
          <cell r="F314">
            <v>2156</v>
          </cell>
          <cell r="G314">
            <v>0</v>
          </cell>
        </row>
        <row r="315">
          <cell r="A315" t="str">
            <v>파이프스리브</v>
          </cell>
          <cell r="B315" t="str">
            <v>D50</v>
          </cell>
          <cell r="C315" t="str">
            <v>개소</v>
          </cell>
          <cell r="D315" t="str">
            <v>1</v>
          </cell>
          <cell r="E315">
            <v>2231</v>
          </cell>
          <cell r="F315">
            <v>2231</v>
          </cell>
          <cell r="G315">
            <v>0</v>
          </cell>
        </row>
        <row r="316">
          <cell r="A316" t="str">
            <v>파이프스리브</v>
          </cell>
          <cell r="B316" t="str">
            <v>D32</v>
          </cell>
          <cell r="C316" t="str">
            <v>개소</v>
          </cell>
          <cell r="D316" t="str">
            <v>3</v>
          </cell>
          <cell r="E316">
            <v>1433</v>
          </cell>
          <cell r="F316">
            <v>4299</v>
          </cell>
          <cell r="G316">
            <v>0</v>
          </cell>
        </row>
        <row r="317">
          <cell r="A317" t="str">
            <v>파이프스리브</v>
          </cell>
          <cell r="B317" t="str">
            <v>D20</v>
          </cell>
          <cell r="C317" t="str">
            <v>개소</v>
          </cell>
          <cell r="D317" t="str">
            <v>2</v>
          </cell>
          <cell r="E317">
            <v>810</v>
          </cell>
          <cell r="F317">
            <v>1620</v>
          </cell>
          <cell r="G317">
            <v>0</v>
          </cell>
        </row>
        <row r="318">
          <cell r="A318" t="str">
            <v>인써트플레이트</v>
          </cell>
          <cell r="B318" t="str">
            <v>200*200*9T</v>
          </cell>
          <cell r="C318" t="str">
            <v>EA</v>
          </cell>
          <cell r="D318">
            <v>50</v>
          </cell>
          <cell r="E318">
            <v>3481</v>
          </cell>
          <cell r="F318">
            <v>174050</v>
          </cell>
          <cell r="G318">
            <v>0</v>
          </cell>
        </row>
        <row r="319">
          <cell r="A319" t="str">
            <v>찬넬</v>
          </cell>
          <cell r="B319" t="str">
            <v>100*50*5T</v>
          </cell>
          <cell r="C319" t="str">
            <v>KG</v>
          </cell>
          <cell r="D319">
            <v>1030</v>
          </cell>
          <cell r="E319">
            <v>494</v>
          </cell>
          <cell r="F319">
            <v>508820</v>
          </cell>
          <cell r="G319">
            <v>0</v>
          </cell>
        </row>
        <row r="320">
          <cell r="A320" t="str">
            <v>잡철물제작설치</v>
          </cell>
          <cell r="B320" t="str">
            <v>복잡</v>
          </cell>
          <cell r="C320" t="str">
            <v>TON</v>
          </cell>
          <cell r="D320">
            <v>1.03</v>
          </cell>
          <cell r="E320">
            <v>81306</v>
          </cell>
          <cell r="F320">
            <v>83745</v>
          </cell>
          <cell r="G320">
            <v>2397390</v>
          </cell>
        </row>
        <row r="321">
          <cell r="A321" t="str">
            <v>녹막이페인트칠</v>
          </cell>
          <cell r="B321" t="str">
            <v>2회칠</v>
          </cell>
          <cell r="C321" t="str">
            <v>M2</v>
          </cell>
          <cell r="D321">
            <v>58</v>
          </cell>
          <cell r="E321">
            <v>1355</v>
          </cell>
          <cell r="F321">
            <v>78590</v>
          </cell>
          <cell r="G321">
            <v>1379</v>
          </cell>
        </row>
        <row r="322">
          <cell r="A322" t="str">
            <v>조합페인트칠(철재면)</v>
          </cell>
          <cell r="B322" t="str">
            <v>2회칠</v>
          </cell>
          <cell r="C322" t="str">
            <v>M2</v>
          </cell>
          <cell r="D322">
            <v>58</v>
          </cell>
          <cell r="E322">
            <v>922</v>
          </cell>
          <cell r="F322">
            <v>53476</v>
          </cell>
          <cell r="G322">
            <v>2116</v>
          </cell>
        </row>
        <row r="323">
          <cell r="A323" t="str">
            <v>잡재료비</v>
          </cell>
          <cell r="B323" t="str">
            <v>재료비의 5 %</v>
          </cell>
          <cell r="C323" t="str">
            <v>식</v>
          </cell>
          <cell r="D323" t="str">
            <v>1</v>
          </cell>
          <cell r="E323">
            <v>682646</v>
          </cell>
          <cell r="F323">
            <v>682646</v>
          </cell>
        </row>
        <row r="324">
          <cell r="A324" t="str">
            <v>노무비</v>
          </cell>
          <cell r="B324" t="str">
            <v>배관공</v>
          </cell>
          <cell r="C324" t="str">
            <v>인</v>
          </cell>
          <cell r="D324">
            <v>130</v>
          </cell>
          <cell r="E324">
            <v>0</v>
          </cell>
          <cell r="G324">
            <v>47537</v>
          </cell>
        </row>
        <row r="325">
          <cell r="A325" t="str">
            <v>노무비</v>
          </cell>
          <cell r="B325" t="str">
            <v>보통인부</v>
          </cell>
          <cell r="C325" t="str">
            <v>인</v>
          </cell>
          <cell r="D325">
            <v>45</v>
          </cell>
          <cell r="E325">
            <v>0</v>
          </cell>
          <cell r="G325">
            <v>34360</v>
          </cell>
        </row>
        <row r="326">
          <cell r="A326" t="str">
            <v>노무비</v>
          </cell>
          <cell r="B326" t="str">
            <v>용접공(일반)</v>
          </cell>
          <cell r="C326" t="str">
            <v>인</v>
          </cell>
          <cell r="D326">
            <v>16</v>
          </cell>
          <cell r="E326">
            <v>0</v>
          </cell>
          <cell r="G326">
            <v>59048</v>
          </cell>
        </row>
        <row r="327">
          <cell r="A327" t="str">
            <v>공구손료</v>
          </cell>
          <cell r="B327" t="str">
            <v>노무비의 3 %</v>
          </cell>
          <cell r="C327" t="str">
            <v>식</v>
          </cell>
          <cell r="D327" t="str">
            <v>1</v>
          </cell>
          <cell r="E327">
            <v>0</v>
          </cell>
          <cell r="G327">
            <v>799970</v>
          </cell>
        </row>
        <row r="328">
          <cell r="A328" t="str">
            <v>계</v>
          </cell>
          <cell r="E328">
            <v>0</v>
          </cell>
          <cell r="F328">
            <v>48866000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A341" t="str">
            <v>4.공조배관공사</v>
          </cell>
          <cell r="E341">
            <v>0</v>
          </cell>
        </row>
        <row r="342">
          <cell r="A342" t="str">
            <v>동관L-TYPE(KSD5301)</v>
          </cell>
          <cell r="B342" t="str">
            <v>D200</v>
          </cell>
          <cell r="C342" t="str">
            <v>M</v>
          </cell>
          <cell r="D342" t="str">
            <v>64</v>
          </cell>
          <cell r="E342">
            <v>116020</v>
          </cell>
          <cell r="F342">
            <v>7425280</v>
          </cell>
        </row>
        <row r="343">
          <cell r="A343" t="str">
            <v>동관L-TYPE(KSD5301)</v>
          </cell>
          <cell r="B343" t="str">
            <v>D150</v>
          </cell>
          <cell r="C343" t="str">
            <v>M</v>
          </cell>
          <cell r="D343" t="str">
            <v>24</v>
          </cell>
          <cell r="E343">
            <v>53466</v>
          </cell>
          <cell r="F343">
            <v>1283184</v>
          </cell>
        </row>
        <row r="344">
          <cell r="A344" t="str">
            <v>동관L-TYPE(KSD5301)</v>
          </cell>
          <cell r="B344" t="str">
            <v>D125</v>
          </cell>
          <cell r="C344" t="str">
            <v>M</v>
          </cell>
          <cell r="D344" t="str">
            <v>169</v>
          </cell>
          <cell r="E344">
            <v>38561</v>
          </cell>
          <cell r="F344">
            <v>6516809</v>
          </cell>
        </row>
        <row r="345">
          <cell r="A345" t="str">
            <v>동관L-TYPE(KSD5301)</v>
          </cell>
          <cell r="B345" t="str">
            <v>D100</v>
          </cell>
          <cell r="C345" t="str">
            <v>M</v>
          </cell>
          <cell r="D345" t="str">
            <v>48</v>
          </cell>
          <cell r="E345">
            <v>27266</v>
          </cell>
          <cell r="F345">
            <v>1308768</v>
          </cell>
        </row>
        <row r="346">
          <cell r="A346" t="str">
            <v>동관L-TYPE(KSD5301)</v>
          </cell>
          <cell r="B346" t="str">
            <v>D80</v>
          </cell>
          <cell r="C346" t="str">
            <v>M</v>
          </cell>
          <cell r="D346" t="str">
            <v>59</v>
          </cell>
          <cell r="E346">
            <v>16926</v>
          </cell>
          <cell r="F346">
            <v>998634</v>
          </cell>
        </row>
        <row r="347">
          <cell r="A347" t="str">
            <v>동관L-TYPE(KSD5301)</v>
          </cell>
          <cell r="B347" t="str">
            <v>D65</v>
          </cell>
          <cell r="C347" t="str">
            <v>M</v>
          </cell>
          <cell r="D347" t="str">
            <v>228</v>
          </cell>
          <cell r="E347">
            <v>12593</v>
          </cell>
          <cell r="F347">
            <v>2871204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173</v>
          </cell>
          <cell r="E348">
            <v>8907</v>
          </cell>
          <cell r="F348">
            <v>1540911</v>
          </cell>
        </row>
        <row r="349">
          <cell r="A349" t="str">
            <v>동관L-TYPE(KSD5301)</v>
          </cell>
          <cell r="B349" t="str">
            <v>D25</v>
          </cell>
          <cell r="C349" t="str">
            <v>M</v>
          </cell>
          <cell r="D349" t="str">
            <v>72</v>
          </cell>
          <cell r="E349">
            <v>3324</v>
          </cell>
          <cell r="F349">
            <v>239328</v>
          </cell>
        </row>
        <row r="350">
          <cell r="A350" t="str">
            <v>동관L-TYPE(KSD5301)</v>
          </cell>
          <cell r="B350" t="str">
            <v>D20</v>
          </cell>
          <cell r="C350" t="str">
            <v>M</v>
          </cell>
          <cell r="D350" t="str">
            <v>45</v>
          </cell>
          <cell r="E350">
            <v>2304</v>
          </cell>
          <cell r="F350">
            <v>103680</v>
          </cell>
        </row>
        <row r="351">
          <cell r="A351" t="str">
            <v>관보온(매직테이프)</v>
          </cell>
          <cell r="B351" t="str">
            <v>40T*D200</v>
          </cell>
          <cell r="C351" t="str">
            <v>M</v>
          </cell>
          <cell r="D351" t="str">
            <v>64</v>
          </cell>
          <cell r="E351">
            <v>7943</v>
          </cell>
          <cell r="F351">
            <v>508352</v>
          </cell>
          <cell r="G351">
            <v>9692</v>
          </cell>
        </row>
        <row r="352">
          <cell r="A352" t="str">
            <v>관보온(매직테이프)</v>
          </cell>
          <cell r="B352" t="str">
            <v>40T*D150</v>
          </cell>
          <cell r="C352" t="str">
            <v>M</v>
          </cell>
          <cell r="D352" t="str">
            <v>24</v>
          </cell>
          <cell r="E352">
            <v>6483</v>
          </cell>
          <cell r="F352">
            <v>155592</v>
          </cell>
          <cell r="G352">
            <v>8307</v>
          </cell>
        </row>
        <row r="353">
          <cell r="A353" t="str">
            <v>관보온(매직테이프)</v>
          </cell>
          <cell r="B353" t="str">
            <v>40T*D125</v>
          </cell>
          <cell r="C353" t="str">
            <v>M</v>
          </cell>
          <cell r="D353" t="str">
            <v>169</v>
          </cell>
          <cell r="E353">
            <v>5695</v>
          </cell>
          <cell r="F353">
            <v>962455</v>
          </cell>
          <cell r="G353">
            <v>7961</v>
          </cell>
        </row>
        <row r="354">
          <cell r="A354" t="str">
            <v>관보온(매직테이프)</v>
          </cell>
          <cell r="B354" t="str">
            <v>40T*D100</v>
          </cell>
          <cell r="C354" t="str">
            <v>M</v>
          </cell>
          <cell r="D354" t="str">
            <v>48</v>
          </cell>
          <cell r="E354">
            <v>4951</v>
          </cell>
          <cell r="F354">
            <v>237648</v>
          </cell>
          <cell r="G354">
            <v>5538</v>
          </cell>
        </row>
        <row r="355">
          <cell r="A355" t="str">
            <v>관보온(매직테이프)</v>
          </cell>
          <cell r="B355" t="str">
            <v>40T*D80</v>
          </cell>
          <cell r="C355" t="str">
            <v>M</v>
          </cell>
          <cell r="D355" t="str">
            <v>59</v>
          </cell>
          <cell r="E355">
            <v>4211</v>
          </cell>
          <cell r="F355">
            <v>248449</v>
          </cell>
          <cell r="G355">
            <v>4499</v>
          </cell>
        </row>
        <row r="356">
          <cell r="A356" t="str">
            <v>관보온(매직테이프)</v>
          </cell>
          <cell r="B356" t="str">
            <v>40T*D65</v>
          </cell>
          <cell r="C356" t="str">
            <v>M</v>
          </cell>
          <cell r="D356" t="str">
            <v>225</v>
          </cell>
          <cell r="E356">
            <v>3850</v>
          </cell>
          <cell r="F356">
            <v>866250</v>
          </cell>
          <cell r="G356">
            <v>4154</v>
          </cell>
        </row>
        <row r="357">
          <cell r="A357" t="str">
            <v>관보온(매직테이프)</v>
          </cell>
          <cell r="B357" t="str">
            <v>40T*D50</v>
          </cell>
          <cell r="C357" t="str">
            <v>M</v>
          </cell>
          <cell r="D357" t="str">
            <v>104</v>
          </cell>
          <cell r="E357">
            <v>3399</v>
          </cell>
          <cell r="F357">
            <v>353496</v>
          </cell>
          <cell r="G357">
            <v>4154</v>
          </cell>
        </row>
        <row r="358">
          <cell r="A358" t="str">
            <v>관보온(매직테이프)</v>
          </cell>
          <cell r="B358" t="str">
            <v>40T*D25</v>
          </cell>
          <cell r="C358" t="str">
            <v>M</v>
          </cell>
          <cell r="D358" t="str">
            <v>34</v>
          </cell>
          <cell r="E358">
            <v>2613</v>
          </cell>
          <cell r="F358">
            <v>88842</v>
          </cell>
          <cell r="G358">
            <v>2769</v>
          </cell>
        </row>
        <row r="359">
          <cell r="A359" t="str">
            <v>관보온(매직테이프)</v>
          </cell>
          <cell r="B359" t="str">
            <v>40T*D20</v>
          </cell>
          <cell r="C359" t="str">
            <v>M</v>
          </cell>
          <cell r="D359" t="str">
            <v>45</v>
          </cell>
          <cell r="E359">
            <v>2405</v>
          </cell>
          <cell r="F359">
            <v>108225</v>
          </cell>
          <cell r="G359">
            <v>2423</v>
          </cell>
        </row>
        <row r="360">
          <cell r="A360" t="str">
            <v>밸브보온(함석마감)</v>
          </cell>
          <cell r="B360" t="str">
            <v>50T*D200</v>
          </cell>
          <cell r="C360" t="str">
            <v>개소</v>
          </cell>
          <cell r="D360" t="str">
            <v>4</v>
          </cell>
          <cell r="E360">
            <v>29058</v>
          </cell>
          <cell r="F360">
            <v>116232</v>
          </cell>
          <cell r="G360">
            <v>73399</v>
          </cell>
        </row>
        <row r="361">
          <cell r="A361" t="str">
            <v>밸브보온(함석마감)</v>
          </cell>
          <cell r="B361" t="str">
            <v>50T*D125</v>
          </cell>
          <cell r="C361" t="str">
            <v>개소</v>
          </cell>
          <cell r="D361" t="str">
            <v>1</v>
          </cell>
          <cell r="E361">
            <v>22078</v>
          </cell>
          <cell r="F361">
            <v>22078</v>
          </cell>
          <cell r="G361">
            <v>58214</v>
          </cell>
        </row>
        <row r="362">
          <cell r="A362" t="str">
            <v>밸브보온(함석마감)</v>
          </cell>
          <cell r="B362" t="str">
            <v>50T*D65</v>
          </cell>
          <cell r="C362" t="str">
            <v>개소</v>
          </cell>
          <cell r="D362" t="str">
            <v>16</v>
          </cell>
          <cell r="E362">
            <v>17339</v>
          </cell>
          <cell r="F362">
            <v>277424</v>
          </cell>
          <cell r="G362">
            <v>41563</v>
          </cell>
        </row>
        <row r="363">
          <cell r="A363" t="str">
            <v>동엘보</v>
          </cell>
          <cell r="B363" t="str">
            <v>D200</v>
          </cell>
          <cell r="C363" t="str">
            <v>EA</v>
          </cell>
          <cell r="D363" t="str">
            <v>11</v>
          </cell>
          <cell r="E363">
            <v>94522</v>
          </cell>
          <cell r="F363">
            <v>1039742</v>
          </cell>
          <cell r="G363">
            <v>0</v>
          </cell>
        </row>
        <row r="364">
          <cell r="A364" t="str">
            <v>동엘보</v>
          </cell>
          <cell r="B364" t="str">
            <v>D150</v>
          </cell>
          <cell r="C364" t="str">
            <v>EA</v>
          </cell>
          <cell r="D364" t="str">
            <v>1</v>
          </cell>
          <cell r="E364">
            <v>49965</v>
          </cell>
          <cell r="F364">
            <v>49965</v>
          </cell>
          <cell r="G364">
            <v>0</v>
          </cell>
        </row>
        <row r="365">
          <cell r="A365" t="str">
            <v>동엘보</v>
          </cell>
          <cell r="B365" t="str">
            <v>D125</v>
          </cell>
          <cell r="C365" t="str">
            <v>EA</v>
          </cell>
          <cell r="D365" t="str">
            <v>28</v>
          </cell>
          <cell r="E365">
            <v>33499</v>
          </cell>
          <cell r="F365">
            <v>937972</v>
          </cell>
          <cell r="G365">
            <v>0</v>
          </cell>
        </row>
        <row r="366">
          <cell r="A366" t="str">
            <v>동엘보</v>
          </cell>
          <cell r="B366" t="str">
            <v>D100</v>
          </cell>
          <cell r="C366" t="str">
            <v>EA</v>
          </cell>
          <cell r="D366" t="str">
            <v>5</v>
          </cell>
          <cell r="E366">
            <v>15224</v>
          </cell>
          <cell r="F366">
            <v>76120</v>
          </cell>
          <cell r="G366">
            <v>0</v>
          </cell>
        </row>
        <row r="367">
          <cell r="A367" t="str">
            <v>동엘보</v>
          </cell>
          <cell r="B367" t="str">
            <v>D80</v>
          </cell>
          <cell r="C367" t="str">
            <v>EA</v>
          </cell>
          <cell r="D367" t="str">
            <v>8</v>
          </cell>
          <cell r="E367">
            <v>6797</v>
          </cell>
          <cell r="F367">
            <v>54376</v>
          </cell>
          <cell r="G367">
            <v>0</v>
          </cell>
        </row>
        <row r="368">
          <cell r="A368" t="str">
            <v>동엘보</v>
          </cell>
          <cell r="B368" t="str">
            <v>D65</v>
          </cell>
          <cell r="C368" t="str">
            <v>EA</v>
          </cell>
          <cell r="D368" t="str">
            <v>86</v>
          </cell>
          <cell r="E368">
            <v>4271</v>
          </cell>
          <cell r="F368">
            <v>367306</v>
          </cell>
          <cell r="G368">
            <v>0</v>
          </cell>
        </row>
        <row r="369">
          <cell r="A369" t="str">
            <v>동엘보</v>
          </cell>
          <cell r="B369" t="str">
            <v>D50</v>
          </cell>
          <cell r="C369" t="str">
            <v>EA</v>
          </cell>
          <cell r="D369" t="str">
            <v>46</v>
          </cell>
          <cell r="E369">
            <v>2368</v>
          </cell>
          <cell r="F369">
            <v>108928</v>
          </cell>
          <cell r="G369">
            <v>0</v>
          </cell>
        </row>
        <row r="370">
          <cell r="A370" t="str">
            <v>동엘보</v>
          </cell>
          <cell r="B370" t="str">
            <v>D25</v>
          </cell>
          <cell r="C370" t="str">
            <v>EA</v>
          </cell>
          <cell r="D370" t="str">
            <v>39</v>
          </cell>
          <cell r="E370">
            <v>455</v>
          </cell>
          <cell r="F370">
            <v>17745</v>
          </cell>
          <cell r="G370">
            <v>0</v>
          </cell>
        </row>
        <row r="371">
          <cell r="A371" t="str">
            <v>동엘보</v>
          </cell>
          <cell r="B371" t="str">
            <v>D20</v>
          </cell>
          <cell r="C371" t="str">
            <v>EA</v>
          </cell>
          <cell r="D371" t="str">
            <v>80</v>
          </cell>
          <cell r="E371">
            <v>263</v>
          </cell>
          <cell r="F371">
            <v>21040</v>
          </cell>
          <cell r="G371">
            <v>0</v>
          </cell>
        </row>
        <row r="372">
          <cell r="A372" t="str">
            <v>동티이</v>
          </cell>
          <cell r="B372" t="str">
            <v>D200</v>
          </cell>
          <cell r="C372" t="str">
            <v>EA</v>
          </cell>
          <cell r="D372" t="str">
            <v>5</v>
          </cell>
          <cell r="E372">
            <v>113290</v>
          </cell>
          <cell r="F372">
            <v>566450</v>
          </cell>
          <cell r="G372">
            <v>0</v>
          </cell>
        </row>
        <row r="373">
          <cell r="A373" t="str">
            <v>동티이</v>
          </cell>
          <cell r="B373" t="str">
            <v>D150</v>
          </cell>
          <cell r="C373" t="str">
            <v>EA</v>
          </cell>
          <cell r="D373" t="str">
            <v>3</v>
          </cell>
          <cell r="E373">
            <v>71338</v>
          </cell>
          <cell r="F373">
            <v>214014</v>
          </cell>
          <cell r="G373">
            <v>0</v>
          </cell>
        </row>
        <row r="374">
          <cell r="A374" t="str">
            <v>동티이</v>
          </cell>
          <cell r="B374" t="str">
            <v>D125</v>
          </cell>
          <cell r="C374" t="str">
            <v>EA</v>
          </cell>
          <cell r="D374" t="str">
            <v>24</v>
          </cell>
          <cell r="E374">
            <v>51105</v>
          </cell>
          <cell r="F374">
            <v>1226520</v>
          </cell>
          <cell r="G374">
            <v>0</v>
          </cell>
        </row>
        <row r="375">
          <cell r="A375" t="str">
            <v>동티이</v>
          </cell>
          <cell r="B375" t="str">
            <v>D100</v>
          </cell>
          <cell r="C375" t="str">
            <v>EA</v>
          </cell>
          <cell r="D375" t="str">
            <v>6</v>
          </cell>
          <cell r="E375">
            <v>16784</v>
          </cell>
          <cell r="F375">
            <v>100704</v>
          </cell>
          <cell r="G375">
            <v>0</v>
          </cell>
        </row>
        <row r="376">
          <cell r="A376" t="str">
            <v>동티이</v>
          </cell>
          <cell r="B376" t="str">
            <v>D80</v>
          </cell>
          <cell r="C376" t="str">
            <v>EA</v>
          </cell>
          <cell r="D376" t="str">
            <v>4</v>
          </cell>
          <cell r="E376">
            <v>9213</v>
          </cell>
          <cell r="F376">
            <v>36852</v>
          </cell>
          <cell r="G376">
            <v>0</v>
          </cell>
        </row>
        <row r="377">
          <cell r="A377" t="str">
            <v>동티이</v>
          </cell>
          <cell r="B377" t="str">
            <v>D65</v>
          </cell>
          <cell r="C377" t="str">
            <v>EA</v>
          </cell>
          <cell r="D377" t="str">
            <v>6</v>
          </cell>
          <cell r="E377">
            <v>4808</v>
          </cell>
          <cell r="F377">
            <v>28848</v>
          </cell>
          <cell r="G377">
            <v>0</v>
          </cell>
        </row>
        <row r="378">
          <cell r="A378" t="str">
            <v>동티이</v>
          </cell>
          <cell r="B378" t="str">
            <v>D50</v>
          </cell>
          <cell r="C378" t="str">
            <v>EA</v>
          </cell>
          <cell r="D378" t="str">
            <v>12</v>
          </cell>
          <cell r="E378">
            <v>2939</v>
          </cell>
          <cell r="F378">
            <v>35268</v>
          </cell>
          <cell r="G378">
            <v>0</v>
          </cell>
        </row>
        <row r="379">
          <cell r="A379" t="str">
            <v>동티이</v>
          </cell>
          <cell r="B379" t="str">
            <v>D25</v>
          </cell>
          <cell r="C379" t="str">
            <v>EA</v>
          </cell>
          <cell r="D379" t="str">
            <v>9</v>
          </cell>
          <cell r="E379">
            <v>637</v>
          </cell>
          <cell r="F379">
            <v>5733</v>
          </cell>
          <cell r="G379">
            <v>0</v>
          </cell>
        </row>
        <row r="380">
          <cell r="A380" t="str">
            <v>동티이</v>
          </cell>
          <cell r="B380" t="str">
            <v>D20</v>
          </cell>
          <cell r="C380" t="str">
            <v>EA</v>
          </cell>
          <cell r="D380" t="str">
            <v>1</v>
          </cell>
          <cell r="E380">
            <v>414</v>
          </cell>
          <cell r="F380">
            <v>414</v>
          </cell>
          <cell r="G380">
            <v>0</v>
          </cell>
        </row>
        <row r="381">
          <cell r="A381" t="str">
            <v>동레듀샤</v>
          </cell>
          <cell r="B381" t="str">
            <v>D200</v>
          </cell>
          <cell r="C381" t="str">
            <v>EA</v>
          </cell>
          <cell r="D381" t="str">
            <v>2</v>
          </cell>
          <cell r="E381">
            <v>49216</v>
          </cell>
          <cell r="F381">
            <v>98432</v>
          </cell>
          <cell r="G381">
            <v>0</v>
          </cell>
        </row>
        <row r="382">
          <cell r="A382" t="str">
            <v>동레듀샤</v>
          </cell>
          <cell r="B382" t="str">
            <v>D150</v>
          </cell>
          <cell r="C382" t="str">
            <v>EA</v>
          </cell>
          <cell r="D382" t="str">
            <v>2</v>
          </cell>
          <cell r="E382">
            <v>28193</v>
          </cell>
          <cell r="F382">
            <v>56386</v>
          </cell>
          <cell r="G382">
            <v>0</v>
          </cell>
        </row>
        <row r="383">
          <cell r="A383" t="str">
            <v>동레듀샤</v>
          </cell>
          <cell r="B383" t="str">
            <v>D125</v>
          </cell>
          <cell r="C383" t="str">
            <v>EA</v>
          </cell>
          <cell r="D383" t="str">
            <v>4</v>
          </cell>
          <cell r="E383">
            <v>21756</v>
          </cell>
          <cell r="F383">
            <v>87024</v>
          </cell>
          <cell r="G383">
            <v>0</v>
          </cell>
        </row>
        <row r="384">
          <cell r="A384" t="str">
            <v>동레듀샤</v>
          </cell>
          <cell r="B384" t="str">
            <v>D100</v>
          </cell>
          <cell r="C384" t="str">
            <v>EA</v>
          </cell>
          <cell r="D384" t="str">
            <v>3</v>
          </cell>
          <cell r="E384">
            <v>6002</v>
          </cell>
          <cell r="F384">
            <v>18006</v>
          </cell>
          <cell r="G384">
            <v>0</v>
          </cell>
        </row>
        <row r="385">
          <cell r="A385" t="str">
            <v>동레듀샤</v>
          </cell>
          <cell r="B385" t="str">
            <v>D80</v>
          </cell>
          <cell r="C385" t="str">
            <v>EA</v>
          </cell>
          <cell r="D385" t="str">
            <v>2</v>
          </cell>
          <cell r="E385">
            <v>2643</v>
          </cell>
          <cell r="F385">
            <v>5286</v>
          </cell>
          <cell r="G385">
            <v>0</v>
          </cell>
        </row>
        <row r="386">
          <cell r="A386" t="str">
            <v>동레듀샤</v>
          </cell>
          <cell r="B386" t="str">
            <v>D65</v>
          </cell>
          <cell r="C386" t="str">
            <v>EA</v>
          </cell>
          <cell r="D386" t="str">
            <v>2</v>
          </cell>
          <cell r="E386">
            <v>1872</v>
          </cell>
          <cell r="F386">
            <v>3744</v>
          </cell>
          <cell r="G386">
            <v>0</v>
          </cell>
        </row>
        <row r="387">
          <cell r="A387" t="str">
            <v>동레듀샤</v>
          </cell>
          <cell r="B387" t="str">
            <v>D50</v>
          </cell>
          <cell r="C387" t="str">
            <v>EA</v>
          </cell>
          <cell r="D387" t="str">
            <v>1</v>
          </cell>
          <cell r="E387">
            <v>1374</v>
          </cell>
          <cell r="F387">
            <v>1374</v>
          </cell>
          <cell r="G387">
            <v>0</v>
          </cell>
        </row>
        <row r="388">
          <cell r="A388" t="str">
            <v>동아답타(C*M)</v>
          </cell>
          <cell r="B388" t="str">
            <v>D50</v>
          </cell>
          <cell r="C388" t="str">
            <v>EA</v>
          </cell>
          <cell r="D388" t="str">
            <v>6</v>
          </cell>
          <cell r="E388">
            <v>4875</v>
          </cell>
          <cell r="F388">
            <v>29250</v>
          </cell>
          <cell r="G388">
            <v>0</v>
          </cell>
        </row>
        <row r="389">
          <cell r="A389" t="str">
            <v>동아답타(C*M)</v>
          </cell>
          <cell r="B389" t="str">
            <v>D25</v>
          </cell>
          <cell r="C389" t="str">
            <v>EA</v>
          </cell>
          <cell r="D389" t="str">
            <v>2</v>
          </cell>
          <cell r="E389">
            <v>1287</v>
          </cell>
          <cell r="F389">
            <v>2574</v>
          </cell>
          <cell r="G389">
            <v>0</v>
          </cell>
        </row>
        <row r="390">
          <cell r="A390" t="str">
            <v>동아답타(C*M)</v>
          </cell>
          <cell r="B390" t="str">
            <v>D20</v>
          </cell>
          <cell r="C390" t="str">
            <v>EA</v>
          </cell>
          <cell r="D390">
            <v>18</v>
          </cell>
          <cell r="E390">
            <v>824</v>
          </cell>
          <cell r="F390">
            <v>14832</v>
          </cell>
          <cell r="G390">
            <v>0</v>
          </cell>
        </row>
        <row r="391">
          <cell r="A391" t="str">
            <v>동아답타(C*M)</v>
          </cell>
          <cell r="B391" t="str">
            <v>D15</v>
          </cell>
          <cell r="C391" t="str">
            <v>EA</v>
          </cell>
          <cell r="D391" t="str">
            <v>2</v>
          </cell>
          <cell r="E391">
            <v>422</v>
          </cell>
          <cell r="F391">
            <v>844</v>
          </cell>
          <cell r="G391">
            <v>0</v>
          </cell>
        </row>
        <row r="392">
          <cell r="A392" t="str">
            <v>동캡</v>
          </cell>
          <cell r="B392" t="str">
            <v>D50</v>
          </cell>
          <cell r="C392" t="str">
            <v>EA</v>
          </cell>
          <cell r="D392" t="str">
            <v>6</v>
          </cell>
          <cell r="E392">
            <v>881</v>
          </cell>
          <cell r="F392">
            <v>5286</v>
          </cell>
          <cell r="G392">
            <v>0</v>
          </cell>
        </row>
        <row r="393">
          <cell r="A393" t="str">
            <v>동캡</v>
          </cell>
          <cell r="B393" t="str">
            <v>D25</v>
          </cell>
          <cell r="C393" t="str">
            <v>EA</v>
          </cell>
          <cell r="D393" t="str">
            <v>2</v>
          </cell>
          <cell r="E393">
            <v>228</v>
          </cell>
          <cell r="F393">
            <v>456</v>
          </cell>
          <cell r="G393">
            <v>0</v>
          </cell>
        </row>
        <row r="394">
          <cell r="A394" t="str">
            <v>동캡</v>
          </cell>
          <cell r="B394" t="str">
            <v>D20</v>
          </cell>
          <cell r="C394" t="str">
            <v>EA</v>
          </cell>
          <cell r="D394" t="str">
            <v>1</v>
          </cell>
          <cell r="E394">
            <v>153</v>
          </cell>
          <cell r="F394">
            <v>153</v>
          </cell>
          <cell r="G394">
            <v>0</v>
          </cell>
        </row>
        <row r="395">
          <cell r="A395" t="str">
            <v>동유니온(C*M)</v>
          </cell>
          <cell r="B395" t="str">
            <v>D50</v>
          </cell>
          <cell r="C395" t="str">
            <v>EA</v>
          </cell>
          <cell r="D395" t="str">
            <v>6</v>
          </cell>
          <cell r="E395">
            <v>13570</v>
          </cell>
          <cell r="F395">
            <v>81420</v>
          </cell>
          <cell r="G395">
            <v>0</v>
          </cell>
        </row>
        <row r="396">
          <cell r="A396" t="str">
            <v>동유니온(C*M)</v>
          </cell>
          <cell r="B396" t="str">
            <v>D25</v>
          </cell>
          <cell r="C396" t="str">
            <v>EA</v>
          </cell>
          <cell r="D396">
            <v>2</v>
          </cell>
          <cell r="E396">
            <v>4684</v>
          </cell>
          <cell r="F396">
            <v>9368</v>
          </cell>
          <cell r="G396">
            <v>0</v>
          </cell>
        </row>
        <row r="397">
          <cell r="A397" t="str">
            <v>동니플(P.T)</v>
          </cell>
          <cell r="B397" t="str">
            <v>D15</v>
          </cell>
          <cell r="C397" t="str">
            <v>EA</v>
          </cell>
          <cell r="D397" t="str">
            <v>5</v>
          </cell>
          <cell r="E397">
            <v>259</v>
          </cell>
          <cell r="F397">
            <v>1295</v>
          </cell>
          <cell r="G397">
            <v>0</v>
          </cell>
        </row>
        <row r="398">
          <cell r="A398" t="str">
            <v>동소켓</v>
          </cell>
          <cell r="B398" t="str">
            <v>D200</v>
          </cell>
          <cell r="C398" t="str">
            <v>EA</v>
          </cell>
          <cell r="D398" t="str">
            <v>7</v>
          </cell>
          <cell r="E398">
            <v>28988</v>
          </cell>
          <cell r="F398">
            <v>202916</v>
          </cell>
          <cell r="G398">
            <v>0</v>
          </cell>
        </row>
        <row r="399">
          <cell r="A399" t="str">
            <v>동소켓</v>
          </cell>
          <cell r="B399" t="str">
            <v>D150</v>
          </cell>
          <cell r="C399" t="str">
            <v>EA</v>
          </cell>
          <cell r="D399" t="str">
            <v>3</v>
          </cell>
          <cell r="E399">
            <v>14263</v>
          </cell>
          <cell r="F399">
            <v>42789</v>
          </cell>
          <cell r="G399">
            <v>0</v>
          </cell>
        </row>
        <row r="400">
          <cell r="A400" t="str">
            <v>동소켓</v>
          </cell>
          <cell r="B400" t="str">
            <v>D125</v>
          </cell>
          <cell r="C400" t="str">
            <v>EA</v>
          </cell>
          <cell r="D400" t="str">
            <v>9</v>
          </cell>
          <cell r="E400">
            <v>11441</v>
          </cell>
          <cell r="F400">
            <v>102969</v>
          </cell>
          <cell r="G400">
            <v>0</v>
          </cell>
        </row>
        <row r="401">
          <cell r="A401" t="str">
            <v>동소켓</v>
          </cell>
          <cell r="B401" t="str">
            <v>D100</v>
          </cell>
          <cell r="C401" t="str">
            <v>EA</v>
          </cell>
          <cell r="D401" t="str">
            <v>4</v>
          </cell>
          <cell r="E401">
            <v>4744</v>
          </cell>
          <cell r="F401">
            <v>18976</v>
          </cell>
          <cell r="G401">
            <v>0</v>
          </cell>
        </row>
        <row r="402">
          <cell r="A402" t="str">
            <v>동소켓</v>
          </cell>
          <cell r="B402" t="str">
            <v>D80</v>
          </cell>
          <cell r="C402" t="str">
            <v>EA</v>
          </cell>
          <cell r="D402" t="str">
            <v>1</v>
          </cell>
          <cell r="E402">
            <v>2053</v>
          </cell>
          <cell r="F402">
            <v>2053</v>
          </cell>
          <cell r="G402">
            <v>0</v>
          </cell>
        </row>
        <row r="403">
          <cell r="A403" t="str">
            <v>동소켓</v>
          </cell>
          <cell r="B403" t="str">
            <v>D65</v>
          </cell>
          <cell r="C403" t="str">
            <v>EA</v>
          </cell>
          <cell r="D403" t="str">
            <v>16</v>
          </cell>
          <cell r="E403">
            <v>1257</v>
          </cell>
          <cell r="F403">
            <v>20112</v>
          </cell>
          <cell r="G403">
            <v>0</v>
          </cell>
        </row>
        <row r="404">
          <cell r="A404" t="str">
            <v>동소켓</v>
          </cell>
          <cell r="B404" t="str">
            <v>D50</v>
          </cell>
          <cell r="C404" t="str">
            <v>EA</v>
          </cell>
          <cell r="D404" t="str">
            <v>12</v>
          </cell>
          <cell r="E404">
            <v>627</v>
          </cell>
          <cell r="F404">
            <v>7524</v>
          </cell>
          <cell r="G404">
            <v>0</v>
          </cell>
        </row>
        <row r="405">
          <cell r="A405" t="str">
            <v>동소켓</v>
          </cell>
          <cell r="B405" t="str">
            <v>D25</v>
          </cell>
          <cell r="C405" t="str">
            <v>EA</v>
          </cell>
          <cell r="D405" t="str">
            <v>2</v>
          </cell>
          <cell r="E405">
            <v>191</v>
          </cell>
          <cell r="F405">
            <v>382</v>
          </cell>
          <cell r="G405">
            <v>0</v>
          </cell>
        </row>
        <row r="406">
          <cell r="A406" t="str">
            <v>주철게이트밸브(10KG)</v>
          </cell>
          <cell r="B406" t="str">
            <v>D200</v>
          </cell>
          <cell r="C406" t="str">
            <v>EA</v>
          </cell>
          <cell r="D406" t="str">
            <v>2</v>
          </cell>
          <cell r="E406">
            <v>187110</v>
          </cell>
          <cell r="F406">
            <v>374220</v>
          </cell>
          <cell r="G406">
            <v>0</v>
          </cell>
        </row>
        <row r="407">
          <cell r="A407" t="str">
            <v>주철게이트밸브(10KG)</v>
          </cell>
          <cell r="B407" t="str">
            <v>D125</v>
          </cell>
          <cell r="C407" t="str">
            <v>EA</v>
          </cell>
          <cell r="D407" t="str">
            <v>1</v>
          </cell>
          <cell r="E407">
            <v>79380</v>
          </cell>
          <cell r="F407">
            <v>79380</v>
          </cell>
          <cell r="G407">
            <v>0</v>
          </cell>
        </row>
        <row r="408">
          <cell r="A408" t="str">
            <v>주철게이트밸브(10KG)</v>
          </cell>
          <cell r="B408" t="str">
            <v>D65</v>
          </cell>
          <cell r="C408" t="str">
            <v>EA</v>
          </cell>
          <cell r="D408" t="str">
            <v>16</v>
          </cell>
          <cell r="E408">
            <v>35154</v>
          </cell>
          <cell r="F408">
            <v>562464</v>
          </cell>
          <cell r="G408">
            <v>0</v>
          </cell>
        </row>
        <row r="409">
          <cell r="A409" t="str">
            <v>청동게이트밸브(10KG)</v>
          </cell>
          <cell r="B409" t="str">
            <v>D50</v>
          </cell>
          <cell r="C409" t="str">
            <v>EA</v>
          </cell>
          <cell r="D409" t="str">
            <v>6</v>
          </cell>
          <cell r="E409">
            <v>22591</v>
          </cell>
          <cell r="F409">
            <v>135546</v>
          </cell>
          <cell r="G409">
            <v>0</v>
          </cell>
        </row>
        <row r="410">
          <cell r="A410" t="str">
            <v>청동게이트밸브(10KG)</v>
          </cell>
          <cell r="B410" t="str">
            <v>D25</v>
          </cell>
          <cell r="C410" t="str">
            <v>EA</v>
          </cell>
          <cell r="D410" t="str">
            <v>2</v>
          </cell>
          <cell r="E410">
            <v>7686</v>
          </cell>
          <cell r="F410">
            <v>15372</v>
          </cell>
          <cell r="G410">
            <v>0</v>
          </cell>
        </row>
        <row r="411">
          <cell r="A411" t="str">
            <v>주철글로브밸브(10KG)</v>
          </cell>
          <cell r="B411" t="str">
            <v>D200</v>
          </cell>
          <cell r="C411" t="str">
            <v>EA</v>
          </cell>
          <cell r="D411" t="str">
            <v>1</v>
          </cell>
          <cell r="E411">
            <v>294840</v>
          </cell>
          <cell r="F411">
            <v>294840</v>
          </cell>
          <cell r="G411">
            <v>0</v>
          </cell>
        </row>
        <row r="412">
          <cell r="A412" t="str">
            <v>주철스트레이너(10KG)</v>
          </cell>
          <cell r="B412" t="str">
            <v>D200</v>
          </cell>
          <cell r="C412" t="str">
            <v>EA</v>
          </cell>
          <cell r="D412" t="str">
            <v>1</v>
          </cell>
          <cell r="E412">
            <v>192276</v>
          </cell>
          <cell r="F412">
            <v>192276</v>
          </cell>
          <cell r="G412">
            <v>0</v>
          </cell>
        </row>
        <row r="413">
          <cell r="A413" t="str">
            <v>주철스트레이너(10KG)</v>
          </cell>
          <cell r="B413" t="str">
            <v>D25</v>
          </cell>
          <cell r="C413" t="str">
            <v>EA</v>
          </cell>
          <cell r="D413" t="str">
            <v>2</v>
          </cell>
          <cell r="E413">
            <v>5166</v>
          </cell>
          <cell r="F413">
            <v>10332</v>
          </cell>
          <cell r="G413">
            <v>0</v>
          </cell>
        </row>
        <row r="414">
          <cell r="A414" t="str">
            <v>정유량밸브(10KG)</v>
          </cell>
          <cell r="B414" t="str">
            <v>D200</v>
          </cell>
          <cell r="C414" t="str">
            <v>EA</v>
          </cell>
          <cell r="D414" t="str">
            <v>1</v>
          </cell>
          <cell r="E414">
            <v>2265900</v>
          </cell>
          <cell r="F414">
            <v>2265900</v>
          </cell>
          <cell r="G414">
            <v>0</v>
          </cell>
        </row>
        <row r="415">
          <cell r="A415" t="str">
            <v>2-WAY밸브(10KG)</v>
          </cell>
          <cell r="B415" t="str">
            <v>D150</v>
          </cell>
          <cell r="C415" t="str">
            <v>EA</v>
          </cell>
          <cell r="D415" t="str">
            <v>1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자동공기변(온수,오일용)</v>
          </cell>
          <cell r="B416" t="str">
            <v>D15  AE30CV</v>
          </cell>
          <cell r="C416" t="str">
            <v>EA</v>
          </cell>
          <cell r="D416" t="str">
            <v>2</v>
          </cell>
          <cell r="E416">
            <v>75863</v>
          </cell>
          <cell r="F416">
            <v>151726</v>
          </cell>
          <cell r="G416">
            <v>0</v>
          </cell>
        </row>
        <row r="417">
          <cell r="A417" t="str">
            <v>황동볼밸브(10KG)</v>
          </cell>
          <cell r="B417" t="str">
            <v>D20</v>
          </cell>
          <cell r="C417" t="str">
            <v>EA</v>
          </cell>
          <cell r="D417" t="str">
            <v>16</v>
          </cell>
          <cell r="E417">
            <v>3152</v>
          </cell>
          <cell r="F417">
            <v>50432</v>
          </cell>
          <cell r="G417">
            <v>0</v>
          </cell>
        </row>
        <row r="418">
          <cell r="A418" t="str">
            <v>황동볼밸브(10KG)</v>
          </cell>
          <cell r="B418" t="str">
            <v>D15</v>
          </cell>
          <cell r="C418" t="str">
            <v>EA</v>
          </cell>
          <cell r="D418" t="str">
            <v>1</v>
          </cell>
          <cell r="E418">
            <v>2432</v>
          </cell>
          <cell r="F418">
            <v>2432</v>
          </cell>
          <cell r="G418">
            <v>0</v>
          </cell>
        </row>
        <row r="419">
          <cell r="A419" t="str">
            <v>동관용접(BRAZING)</v>
          </cell>
          <cell r="B419" t="str">
            <v>D200</v>
          </cell>
          <cell r="C419" t="str">
            <v>개소</v>
          </cell>
          <cell r="D419" t="str">
            <v>55</v>
          </cell>
          <cell r="E419">
            <v>15758</v>
          </cell>
          <cell r="F419">
            <v>866690</v>
          </cell>
          <cell r="G419">
            <v>23956</v>
          </cell>
        </row>
        <row r="420">
          <cell r="A420" t="str">
            <v>동관용접(BRAZING)</v>
          </cell>
          <cell r="B420" t="str">
            <v>D150</v>
          </cell>
          <cell r="C420" t="str">
            <v>개소</v>
          </cell>
          <cell r="D420" t="str">
            <v>21</v>
          </cell>
          <cell r="E420">
            <v>6990</v>
          </cell>
          <cell r="F420">
            <v>146790</v>
          </cell>
          <cell r="G420">
            <v>14310</v>
          </cell>
        </row>
        <row r="421">
          <cell r="A421" t="str">
            <v>동관용접(BRAZING)</v>
          </cell>
          <cell r="B421" t="str">
            <v>D125</v>
          </cell>
          <cell r="C421" t="str">
            <v>개소</v>
          </cell>
          <cell r="D421" t="str">
            <v>154</v>
          </cell>
          <cell r="E421">
            <v>4814</v>
          </cell>
          <cell r="F421">
            <v>741356</v>
          </cell>
          <cell r="G421">
            <v>10120</v>
          </cell>
        </row>
        <row r="422">
          <cell r="A422" t="str">
            <v>동관용접(BRAZING)</v>
          </cell>
          <cell r="B422" t="str">
            <v>D100</v>
          </cell>
          <cell r="C422" t="str">
            <v>개소</v>
          </cell>
          <cell r="D422" t="str">
            <v>42</v>
          </cell>
          <cell r="E422">
            <v>3319</v>
          </cell>
          <cell r="F422">
            <v>139398</v>
          </cell>
          <cell r="G422">
            <v>8143</v>
          </cell>
        </row>
        <row r="423">
          <cell r="A423" t="str">
            <v>동관용접(BRAZING)</v>
          </cell>
          <cell r="B423" t="str">
            <v>D80</v>
          </cell>
          <cell r="C423" t="str">
            <v>개소</v>
          </cell>
          <cell r="D423" t="str">
            <v>32</v>
          </cell>
          <cell r="E423">
            <v>1961</v>
          </cell>
          <cell r="F423">
            <v>62752</v>
          </cell>
          <cell r="G423">
            <v>5771</v>
          </cell>
        </row>
        <row r="424">
          <cell r="A424" t="str">
            <v>동관용접(BRAZING)</v>
          </cell>
          <cell r="B424" t="str">
            <v>D65</v>
          </cell>
          <cell r="C424" t="str">
            <v>개소</v>
          </cell>
          <cell r="D424" t="str">
            <v>226</v>
          </cell>
          <cell r="E424">
            <v>1429</v>
          </cell>
          <cell r="F424">
            <v>322954</v>
          </cell>
          <cell r="G424">
            <v>4981</v>
          </cell>
        </row>
        <row r="425">
          <cell r="A425" t="str">
            <v>동관용접(BRAZING)</v>
          </cell>
          <cell r="B425" t="str">
            <v>D50</v>
          </cell>
          <cell r="C425" t="str">
            <v>개소</v>
          </cell>
          <cell r="D425" t="str">
            <v>172</v>
          </cell>
          <cell r="E425">
            <v>1068</v>
          </cell>
          <cell r="F425">
            <v>183696</v>
          </cell>
          <cell r="G425">
            <v>3873</v>
          </cell>
        </row>
        <row r="426">
          <cell r="A426" t="str">
            <v>동관용접(BRAZING)</v>
          </cell>
          <cell r="B426" t="str">
            <v>D25</v>
          </cell>
          <cell r="C426" t="str">
            <v>개소</v>
          </cell>
          <cell r="D426" t="str">
            <v>109</v>
          </cell>
          <cell r="E426">
            <v>402</v>
          </cell>
          <cell r="F426">
            <v>43818</v>
          </cell>
          <cell r="G426">
            <v>2292</v>
          </cell>
        </row>
        <row r="427">
          <cell r="A427" t="str">
            <v>동관용접(BRAZING)</v>
          </cell>
          <cell r="B427" t="str">
            <v>D20</v>
          </cell>
          <cell r="C427" t="str">
            <v>개소</v>
          </cell>
          <cell r="D427" t="str">
            <v>180</v>
          </cell>
          <cell r="E427">
            <v>279</v>
          </cell>
          <cell r="F427">
            <v>50220</v>
          </cell>
          <cell r="G427">
            <v>1858</v>
          </cell>
        </row>
        <row r="428">
          <cell r="A428" t="str">
            <v>동절연합후렌지(10KG)</v>
          </cell>
          <cell r="B428" t="str">
            <v>D200</v>
          </cell>
          <cell r="C428" t="str">
            <v>개소</v>
          </cell>
          <cell r="D428" t="str">
            <v>10</v>
          </cell>
          <cell r="E428">
            <v>53047</v>
          </cell>
          <cell r="F428">
            <v>530470</v>
          </cell>
          <cell r="G428">
            <v>23956</v>
          </cell>
        </row>
        <row r="429">
          <cell r="A429" t="str">
            <v>동절연합후렌지(10KG)</v>
          </cell>
          <cell r="B429" t="str">
            <v>D150</v>
          </cell>
          <cell r="C429" t="str">
            <v>개소</v>
          </cell>
          <cell r="D429" t="str">
            <v>2</v>
          </cell>
          <cell r="E429">
            <v>32821</v>
          </cell>
          <cell r="F429">
            <v>65642</v>
          </cell>
          <cell r="G429">
            <v>14310</v>
          </cell>
        </row>
        <row r="430">
          <cell r="A430" t="str">
            <v>동절연합후렌지(10KG)</v>
          </cell>
          <cell r="B430" t="str">
            <v>D125</v>
          </cell>
          <cell r="C430" t="str">
            <v>개소</v>
          </cell>
          <cell r="D430" t="str">
            <v>2</v>
          </cell>
          <cell r="E430">
            <v>24258</v>
          </cell>
          <cell r="F430">
            <v>48516</v>
          </cell>
          <cell r="G430">
            <v>10120</v>
          </cell>
        </row>
        <row r="431">
          <cell r="A431" t="str">
            <v>동절연합후렌지(10KG)</v>
          </cell>
          <cell r="B431" t="str">
            <v>D65</v>
          </cell>
          <cell r="C431" t="str">
            <v>개소</v>
          </cell>
          <cell r="D431" t="str">
            <v>32</v>
          </cell>
          <cell r="E431">
            <v>9909</v>
          </cell>
          <cell r="F431">
            <v>317088</v>
          </cell>
          <cell r="G431">
            <v>4981</v>
          </cell>
        </row>
        <row r="432">
          <cell r="A432" t="str">
            <v>동맹후렌지(10KG)</v>
          </cell>
          <cell r="B432" t="str">
            <v>D65</v>
          </cell>
          <cell r="C432" t="str">
            <v>EA</v>
          </cell>
          <cell r="D432" t="str">
            <v>2</v>
          </cell>
          <cell r="E432">
            <v>5578</v>
          </cell>
          <cell r="F432">
            <v>11156</v>
          </cell>
          <cell r="G432">
            <v>0</v>
          </cell>
        </row>
        <row r="433">
          <cell r="A433" t="str">
            <v>절연U-BOLT/NUT</v>
          </cell>
          <cell r="B433" t="str">
            <v>D65</v>
          </cell>
          <cell r="C433" t="str">
            <v>EA</v>
          </cell>
          <cell r="D433" t="str">
            <v>16</v>
          </cell>
          <cell r="E433">
            <v>553</v>
          </cell>
          <cell r="F433">
            <v>8848</v>
          </cell>
          <cell r="G433">
            <v>0</v>
          </cell>
        </row>
        <row r="434">
          <cell r="A434" t="str">
            <v>절연U-BOLT/NUT</v>
          </cell>
          <cell r="B434" t="str">
            <v>D50</v>
          </cell>
          <cell r="C434" t="str">
            <v>EA</v>
          </cell>
          <cell r="D434" t="str">
            <v>6</v>
          </cell>
          <cell r="E434">
            <v>418</v>
          </cell>
          <cell r="F434">
            <v>2508</v>
          </cell>
          <cell r="G434">
            <v>0</v>
          </cell>
        </row>
        <row r="435">
          <cell r="A435" t="str">
            <v>앙카슈(절연)</v>
          </cell>
          <cell r="B435" t="str">
            <v>D200</v>
          </cell>
          <cell r="C435" t="str">
            <v>SET</v>
          </cell>
          <cell r="D435" t="str">
            <v>5</v>
          </cell>
          <cell r="E435">
            <v>21683</v>
          </cell>
          <cell r="F435">
            <v>108415</v>
          </cell>
          <cell r="G435">
            <v>0</v>
          </cell>
        </row>
        <row r="436">
          <cell r="A436" t="str">
            <v>앙카슈(절연)</v>
          </cell>
          <cell r="B436" t="str">
            <v>D150</v>
          </cell>
          <cell r="C436" t="str">
            <v>SET</v>
          </cell>
          <cell r="D436" t="str">
            <v>2</v>
          </cell>
          <cell r="E436">
            <v>18375</v>
          </cell>
          <cell r="F436">
            <v>36750</v>
          </cell>
          <cell r="G436">
            <v>0</v>
          </cell>
        </row>
        <row r="437">
          <cell r="A437" t="str">
            <v>앙카슈(절연)</v>
          </cell>
          <cell r="B437" t="str">
            <v>D125</v>
          </cell>
          <cell r="C437" t="str">
            <v>SET</v>
          </cell>
          <cell r="D437" t="str">
            <v>9</v>
          </cell>
          <cell r="E437">
            <v>16538</v>
          </cell>
          <cell r="F437">
            <v>148842</v>
          </cell>
          <cell r="G437">
            <v>0</v>
          </cell>
        </row>
        <row r="438">
          <cell r="A438" t="str">
            <v>앙카슈(절연)</v>
          </cell>
          <cell r="B438" t="str">
            <v>D100</v>
          </cell>
          <cell r="C438" t="str">
            <v>SET</v>
          </cell>
          <cell r="D438" t="str">
            <v>3</v>
          </cell>
          <cell r="E438">
            <v>14406</v>
          </cell>
          <cell r="F438">
            <v>43218</v>
          </cell>
          <cell r="G438">
            <v>0</v>
          </cell>
        </row>
        <row r="439">
          <cell r="A439" t="str">
            <v>앙카슈(절연)</v>
          </cell>
          <cell r="B439" t="str">
            <v>D65</v>
          </cell>
          <cell r="C439" t="str">
            <v>SET</v>
          </cell>
          <cell r="D439" t="str">
            <v>1</v>
          </cell>
          <cell r="E439">
            <v>11393</v>
          </cell>
          <cell r="F439">
            <v>11393</v>
          </cell>
          <cell r="G439">
            <v>0</v>
          </cell>
        </row>
        <row r="440">
          <cell r="A440" t="str">
            <v>앙카슈(절연)</v>
          </cell>
          <cell r="B440" t="str">
            <v>D50</v>
          </cell>
          <cell r="C440" t="str">
            <v>SET</v>
          </cell>
          <cell r="D440" t="str">
            <v>5</v>
          </cell>
          <cell r="E440">
            <v>9555</v>
          </cell>
          <cell r="F440">
            <v>47775</v>
          </cell>
          <cell r="G440">
            <v>0</v>
          </cell>
        </row>
        <row r="441">
          <cell r="A441" t="str">
            <v>가이드슈(절연)</v>
          </cell>
          <cell r="B441" t="str">
            <v>D200</v>
          </cell>
          <cell r="C441" t="str">
            <v>SET</v>
          </cell>
          <cell r="D441" t="str">
            <v>14</v>
          </cell>
          <cell r="E441">
            <v>12716</v>
          </cell>
          <cell r="F441">
            <v>178024</v>
          </cell>
          <cell r="G441">
            <v>0</v>
          </cell>
        </row>
        <row r="442">
          <cell r="A442" t="str">
            <v>가이드슈(절연)</v>
          </cell>
          <cell r="B442" t="str">
            <v>D150</v>
          </cell>
          <cell r="C442" t="str">
            <v>SET</v>
          </cell>
          <cell r="D442" t="str">
            <v>5</v>
          </cell>
          <cell r="E442">
            <v>10878</v>
          </cell>
          <cell r="F442">
            <v>54390</v>
          </cell>
          <cell r="G442">
            <v>0</v>
          </cell>
        </row>
        <row r="443">
          <cell r="A443" t="str">
            <v>가이드슈(절연)</v>
          </cell>
          <cell r="B443" t="str">
            <v>D125</v>
          </cell>
          <cell r="C443" t="str">
            <v>SET</v>
          </cell>
          <cell r="D443" t="str">
            <v>45</v>
          </cell>
          <cell r="E443">
            <v>9776</v>
          </cell>
          <cell r="F443">
            <v>439920</v>
          </cell>
          <cell r="G443">
            <v>0</v>
          </cell>
        </row>
        <row r="444">
          <cell r="A444" t="str">
            <v>가이드슈(절연)</v>
          </cell>
          <cell r="B444" t="str">
            <v>D100</v>
          </cell>
          <cell r="C444" t="str">
            <v>SET</v>
          </cell>
          <cell r="D444" t="str">
            <v>5</v>
          </cell>
          <cell r="E444">
            <v>8673</v>
          </cell>
          <cell r="F444">
            <v>43365</v>
          </cell>
          <cell r="G444">
            <v>0</v>
          </cell>
        </row>
        <row r="445">
          <cell r="A445" t="str">
            <v>가이드슈(절연)</v>
          </cell>
          <cell r="B445" t="str">
            <v>D80</v>
          </cell>
          <cell r="C445" t="str">
            <v>SET</v>
          </cell>
          <cell r="D445" t="str">
            <v>13</v>
          </cell>
          <cell r="E445">
            <v>7791</v>
          </cell>
          <cell r="F445">
            <v>101283</v>
          </cell>
          <cell r="G445">
            <v>0</v>
          </cell>
        </row>
        <row r="446">
          <cell r="A446" t="str">
            <v>가이드슈(절연)</v>
          </cell>
          <cell r="B446" t="str">
            <v>D65</v>
          </cell>
          <cell r="C446" t="str">
            <v>SET</v>
          </cell>
          <cell r="D446" t="str">
            <v>3</v>
          </cell>
          <cell r="E446">
            <v>6689</v>
          </cell>
          <cell r="F446">
            <v>20067</v>
          </cell>
          <cell r="G446">
            <v>0</v>
          </cell>
        </row>
        <row r="447">
          <cell r="A447" t="str">
            <v>가이드슈(절연)</v>
          </cell>
          <cell r="B447" t="str">
            <v>D50</v>
          </cell>
          <cell r="C447" t="str">
            <v>SET</v>
          </cell>
          <cell r="D447" t="str">
            <v>4</v>
          </cell>
          <cell r="E447">
            <v>6027</v>
          </cell>
          <cell r="F447">
            <v>24108</v>
          </cell>
          <cell r="G447">
            <v>0</v>
          </cell>
        </row>
        <row r="448">
          <cell r="A448" t="str">
            <v>파이프스리브</v>
          </cell>
          <cell r="B448" t="str">
            <v>D125</v>
          </cell>
          <cell r="C448" t="str">
            <v>개소</v>
          </cell>
          <cell r="D448" t="str">
            <v>1</v>
          </cell>
          <cell r="E448">
            <v>7982</v>
          </cell>
          <cell r="F448">
            <v>7982</v>
          </cell>
          <cell r="G448">
            <v>0</v>
          </cell>
        </row>
        <row r="449">
          <cell r="A449" t="str">
            <v>파이프스리브</v>
          </cell>
          <cell r="B449" t="str">
            <v>D100</v>
          </cell>
          <cell r="C449" t="str">
            <v>개소</v>
          </cell>
          <cell r="D449" t="str">
            <v>9</v>
          </cell>
          <cell r="E449">
            <v>6648</v>
          </cell>
          <cell r="F449">
            <v>59832</v>
          </cell>
          <cell r="G449">
            <v>0</v>
          </cell>
        </row>
        <row r="450">
          <cell r="A450" t="str">
            <v>파이프스리브</v>
          </cell>
          <cell r="B450" t="str">
            <v>D25</v>
          </cell>
          <cell r="C450" t="str">
            <v>개소</v>
          </cell>
          <cell r="D450" t="str">
            <v>10</v>
          </cell>
          <cell r="E450">
            <v>996</v>
          </cell>
          <cell r="F450">
            <v>9960</v>
          </cell>
          <cell r="G450">
            <v>0</v>
          </cell>
        </row>
        <row r="451">
          <cell r="A451" t="str">
            <v>앵글</v>
          </cell>
          <cell r="B451" t="str">
            <v>65*65*6T</v>
          </cell>
          <cell r="C451" t="str">
            <v>KG</v>
          </cell>
          <cell r="D451">
            <v>1147</v>
          </cell>
          <cell r="E451">
            <v>431</v>
          </cell>
          <cell r="F451">
            <v>494357</v>
          </cell>
          <cell r="G451">
            <v>0</v>
          </cell>
        </row>
        <row r="452">
          <cell r="A452" t="str">
            <v>잡철물제작설치</v>
          </cell>
          <cell r="B452" t="str">
            <v>복잡</v>
          </cell>
          <cell r="C452" t="str">
            <v>TON</v>
          </cell>
          <cell r="D452">
            <v>1.147</v>
          </cell>
          <cell r="E452">
            <v>81306</v>
          </cell>
          <cell r="F452">
            <v>93258</v>
          </cell>
          <cell r="G452">
            <v>1844146</v>
          </cell>
        </row>
        <row r="453">
          <cell r="A453" t="str">
            <v>녹막이페인트칠</v>
          </cell>
          <cell r="B453" t="str">
            <v>2회칠</v>
          </cell>
          <cell r="C453" t="str">
            <v>M2</v>
          </cell>
          <cell r="D453">
            <v>65</v>
          </cell>
          <cell r="E453">
            <v>1355</v>
          </cell>
          <cell r="F453">
            <v>88075</v>
          </cell>
          <cell r="G453">
            <v>1061</v>
          </cell>
        </row>
        <row r="454">
          <cell r="A454" t="str">
            <v>조합페인트칠(철재면)</v>
          </cell>
          <cell r="B454" t="str">
            <v>2회칠</v>
          </cell>
          <cell r="C454" t="str">
            <v>M2</v>
          </cell>
          <cell r="D454">
            <v>65</v>
          </cell>
          <cell r="E454">
            <v>922</v>
          </cell>
          <cell r="F454">
            <v>59930</v>
          </cell>
          <cell r="G454">
            <v>1628</v>
          </cell>
        </row>
        <row r="455">
          <cell r="A455" t="str">
            <v>잡재료비</v>
          </cell>
          <cell r="B455" t="str">
            <v>재료비의 5 %</v>
          </cell>
          <cell r="C455" t="str">
            <v>식</v>
          </cell>
          <cell r="D455" t="str">
            <v>1</v>
          </cell>
          <cell r="E455">
            <v>1113945</v>
          </cell>
          <cell r="F455">
            <v>1113945</v>
          </cell>
        </row>
        <row r="456">
          <cell r="A456" t="str">
            <v>노무비</v>
          </cell>
          <cell r="B456" t="str">
            <v>배관공</v>
          </cell>
          <cell r="C456" t="str">
            <v>인</v>
          </cell>
          <cell r="D456">
            <v>99</v>
          </cell>
          <cell r="G456">
            <v>47537</v>
          </cell>
        </row>
        <row r="457">
          <cell r="A457" t="str">
            <v>노무비</v>
          </cell>
          <cell r="B457" t="str">
            <v>보통인부</v>
          </cell>
          <cell r="C457" t="str">
            <v>인</v>
          </cell>
          <cell r="D457">
            <v>66</v>
          </cell>
          <cell r="G457">
            <v>34360</v>
          </cell>
        </row>
        <row r="458">
          <cell r="A458" t="str">
            <v>공구손료</v>
          </cell>
          <cell r="B458" t="str">
            <v>노무비의 3 %</v>
          </cell>
          <cell r="C458" t="str">
            <v>식</v>
          </cell>
          <cell r="D458" t="str">
            <v>1</v>
          </cell>
          <cell r="G458">
            <v>625873</v>
          </cell>
        </row>
        <row r="459">
          <cell r="A459" t="str">
            <v>계</v>
          </cell>
          <cell r="F459">
            <v>42796000</v>
          </cell>
        </row>
        <row r="461">
          <cell r="A461" t="str">
            <v>5.공조덕트공사</v>
          </cell>
        </row>
        <row r="462">
          <cell r="A462" t="str">
            <v>각형덕트제작설치(기계식)</v>
          </cell>
          <cell r="B462" t="str">
            <v>1.2T(#18)</v>
          </cell>
          <cell r="C462" t="str">
            <v>M2</v>
          </cell>
          <cell r="D462">
            <v>85</v>
          </cell>
          <cell r="E462">
            <v>13551</v>
          </cell>
          <cell r="F462">
            <v>1151835</v>
          </cell>
          <cell r="G462">
            <v>18584</v>
          </cell>
        </row>
        <row r="463">
          <cell r="A463" t="str">
            <v>각형덕트제작설치(기계식)</v>
          </cell>
          <cell r="B463" t="str">
            <v>1.0T(#20)</v>
          </cell>
          <cell r="C463" t="str">
            <v>M2</v>
          </cell>
          <cell r="D463">
            <v>111</v>
          </cell>
          <cell r="E463">
            <v>11634</v>
          </cell>
          <cell r="F463">
            <v>1291374</v>
          </cell>
          <cell r="G463">
            <v>16341</v>
          </cell>
        </row>
        <row r="464">
          <cell r="A464" t="str">
            <v>각형덕트제작설치(기계식)</v>
          </cell>
          <cell r="B464" t="str">
            <v>0.8T(#22)</v>
          </cell>
          <cell r="C464" t="str">
            <v>M2</v>
          </cell>
          <cell r="D464">
            <v>998</v>
          </cell>
          <cell r="E464">
            <v>10058</v>
          </cell>
          <cell r="F464">
            <v>10037884</v>
          </cell>
          <cell r="G464">
            <v>13777</v>
          </cell>
        </row>
        <row r="465">
          <cell r="A465" t="str">
            <v>각형덕트제작설치(기계식)</v>
          </cell>
          <cell r="B465" t="str">
            <v>0.6T(#24)</v>
          </cell>
          <cell r="C465" t="str">
            <v>M2</v>
          </cell>
          <cell r="D465">
            <v>846</v>
          </cell>
          <cell r="E465">
            <v>8728</v>
          </cell>
          <cell r="F465">
            <v>7383888</v>
          </cell>
          <cell r="G465">
            <v>12817</v>
          </cell>
        </row>
        <row r="466">
          <cell r="A466" t="str">
            <v>각형덕트제작설치(기계식)</v>
          </cell>
          <cell r="B466" t="str">
            <v>0.5T(#26)</v>
          </cell>
          <cell r="C466" t="str">
            <v>M2</v>
          </cell>
          <cell r="D466">
            <v>768</v>
          </cell>
          <cell r="E466">
            <v>8378</v>
          </cell>
          <cell r="F466">
            <v>6434304</v>
          </cell>
          <cell r="G466">
            <v>12175</v>
          </cell>
        </row>
        <row r="467">
          <cell r="A467" t="str">
            <v>각형닥트보온(옥내은폐)</v>
          </cell>
          <cell r="B467" t="str">
            <v>24K*25T</v>
          </cell>
          <cell r="C467" t="str">
            <v>M2</v>
          </cell>
          <cell r="D467">
            <v>1706</v>
          </cell>
          <cell r="E467">
            <v>3150</v>
          </cell>
          <cell r="F467">
            <v>5373900</v>
          </cell>
          <cell r="G467">
            <v>18345</v>
          </cell>
        </row>
        <row r="468">
          <cell r="A468" t="str">
            <v>원형디퓨쟈</v>
          </cell>
          <cell r="B468" t="str">
            <v>ND200</v>
          </cell>
          <cell r="C468" t="str">
            <v>EA</v>
          </cell>
          <cell r="D468" t="str">
            <v>10</v>
          </cell>
          <cell r="E468">
            <v>12600</v>
          </cell>
          <cell r="F468">
            <v>126000</v>
          </cell>
          <cell r="G468">
            <v>0</v>
          </cell>
        </row>
        <row r="469">
          <cell r="A469" t="str">
            <v>원형디퓨쟈</v>
          </cell>
          <cell r="B469" t="str">
            <v>ND150</v>
          </cell>
          <cell r="C469" t="str">
            <v>EA</v>
          </cell>
          <cell r="D469" t="str">
            <v>3</v>
          </cell>
          <cell r="E469">
            <v>12600</v>
          </cell>
          <cell r="F469">
            <v>37800</v>
          </cell>
          <cell r="G469">
            <v>0</v>
          </cell>
        </row>
        <row r="470">
          <cell r="A470" t="str">
            <v>사각디퓨쟈</v>
          </cell>
          <cell r="B470" t="str">
            <v>ND250</v>
          </cell>
          <cell r="C470" t="str">
            <v>EA</v>
          </cell>
          <cell r="D470" t="str">
            <v>1</v>
          </cell>
          <cell r="E470">
            <v>23100</v>
          </cell>
          <cell r="F470">
            <v>23100</v>
          </cell>
          <cell r="G470">
            <v>0</v>
          </cell>
        </row>
        <row r="471">
          <cell r="A471" t="str">
            <v>사각디퓨쟈</v>
          </cell>
          <cell r="B471" t="str">
            <v>ND200</v>
          </cell>
          <cell r="C471" t="str">
            <v>EA</v>
          </cell>
          <cell r="D471" t="str">
            <v>147</v>
          </cell>
          <cell r="E471">
            <v>12600</v>
          </cell>
          <cell r="F471">
            <v>1852200</v>
          </cell>
          <cell r="G471">
            <v>0</v>
          </cell>
        </row>
        <row r="472">
          <cell r="A472" t="str">
            <v>사각디퓨쟈</v>
          </cell>
          <cell r="B472" t="str">
            <v>ND150</v>
          </cell>
          <cell r="C472" t="str">
            <v>EA</v>
          </cell>
          <cell r="D472" t="str">
            <v>30</v>
          </cell>
          <cell r="E472">
            <v>12600</v>
          </cell>
          <cell r="F472">
            <v>378000</v>
          </cell>
          <cell r="G472">
            <v>0</v>
          </cell>
        </row>
        <row r="473">
          <cell r="A473" t="str">
            <v>B.L.D</v>
          </cell>
          <cell r="B473" t="str">
            <v>2S*25W*1200L,200Φ</v>
          </cell>
          <cell r="C473" t="str">
            <v>EA</v>
          </cell>
          <cell r="D473" t="str">
            <v>8</v>
          </cell>
          <cell r="E473">
            <v>36750</v>
          </cell>
          <cell r="F473">
            <v>294000</v>
          </cell>
          <cell r="G473">
            <v>0</v>
          </cell>
        </row>
        <row r="474">
          <cell r="A474" t="str">
            <v>CHAMBER</v>
          </cell>
          <cell r="B474" t="str">
            <v>2000*1800*800</v>
          </cell>
          <cell r="C474" t="str">
            <v>EA</v>
          </cell>
          <cell r="D474" t="str">
            <v>1</v>
          </cell>
          <cell r="E474">
            <v>1115520</v>
          </cell>
          <cell r="F474">
            <v>1115520</v>
          </cell>
          <cell r="G474">
            <v>0</v>
          </cell>
        </row>
        <row r="475">
          <cell r="A475" t="str">
            <v>CHAMBER</v>
          </cell>
          <cell r="B475" t="str">
            <v>2000*1600*800</v>
          </cell>
          <cell r="C475" t="str">
            <v>EA</v>
          </cell>
          <cell r="D475" t="str">
            <v>1</v>
          </cell>
          <cell r="E475">
            <v>1021440</v>
          </cell>
          <cell r="F475">
            <v>1021440</v>
          </cell>
          <cell r="G475">
            <v>0</v>
          </cell>
        </row>
        <row r="476">
          <cell r="A476" t="str">
            <v>CHAMBER</v>
          </cell>
          <cell r="B476" t="str">
            <v>1300*600*800</v>
          </cell>
          <cell r="C476" t="str">
            <v>EA</v>
          </cell>
          <cell r="D476" t="str">
            <v>1</v>
          </cell>
          <cell r="E476">
            <v>386400</v>
          </cell>
          <cell r="F476">
            <v>386400</v>
          </cell>
          <cell r="G476">
            <v>0</v>
          </cell>
        </row>
        <row r="477">
          <cell r="A477" t="str">
            <v>CHAMBER</v>
          </cell>
          <cell r="B477" t="str">
            <v>7000*800*1800</v>
          </cell>
          <cell r="C477" t="str">
            <v>EA</v>
          </cell>
          <cell r="D477" t="str">
            <v>1</v>
          </cell>
          <cell r="E477">
            <v>547680</v>
          </cell>
          <cell r="F477">
            <v>547680</v>
          </cell>
          <cell r="G477">
            <v>0</v>
          </cell>
        </row>
        <row r="478">
          <cell r="A478" t="str">
            <v>CHAMBER</v>
          </cell>
          <cell r="B478" t="str">
            <v>1000*2700*800</v>
          </cell>
          <cell r="C478" t="str">
            <v>EA</v>
          </cell>
          <cell r="D478" t="str">
            <v>1</v>
          </cell>
          <cell r="E478">
            <v>950880</v>
          </cell>
          <cell r="F478">
            <v>950880</v>
          </cell>
          <cell r="G478">
            <v>0</v>
          </cell>
        </row>
        <row r="479">
          <cell r="A479" t="str">
            <v>CHAMBER</v>
          </cell>
          <cell r="B479" t="str">
            <v>1100*1200*800</v>
          </cell>
          <cell r="C479" t="str">
            <v>EA</v>
          </cell>
          <cell r="D479" t="str">
            <v>1</v>
          </cell>
          <cell r="E479">
            <v>530880</v>
          </cell>
          <cell r="F479">
            <v>530880</v>
          </cell>
          <cell r="G479">
            <v>0</v>
          </cell>
        </row>
        <row r="480">
          <cell r="A480" t="str">
            <v>CHAMBER</v>
          </cell>
          <cell r="B480" t="str">
            <v>800*1200*800</v>
          </cell>
          <cell r="C480" t="str">
            <v>EA</v>
          </cell>
          <cell r="D480" t="str">
            <v>1</v>
          </cell>
          <cell r="E480">
            <v>430080</v>
          </cell>
          <cell r="F480">
            <v>430080</v>
          </cell>
          <cell r="G480">
            <v>0</v>
          </cell>
        </row>
        <row r="481">
          <cell r="A481" t="str">
            <v>CHAMBER</v>
          </cell>
          <cell r="B481" t="str">
            <v>3000*2000*1000</v>
          </cell>
          <cell r="C481" t="str">
            <v>EA</v>
          </cell>
          <cell r="D481" t="str">
            <v>1</v>
          </cell>
          <cell r="E481">
            <v>1680000</v>
          </cell>
          <cell r="F481">
            <v>1680000</v>
          </cell>
          <cell r="G481">
            <v>0</v>
          </cell>
        </row>
        <row r="482">
          <cell r="A482" t="str">
            <v>소음기</v>
          </cell>
          <cell r="B482" t="str">
            <v>1600*600*1800</v>
          </cell>
          <cell r="C482" t="str">
            <v>EA</v>
          </cell>
          <cell r="D482" t="str">
            <v>1</v>
          </cell>
          <cell r="E482">
            <v>1663200</v>
          </cell>
          <cell r="F482">
            <v>1663200</v>
          </cell>
          <cell r="G482">
            <v>0</v>
          </cell>
        </row>
        <row r="483">
          <cell r="A483" t="str">
            <v>소음기</v>
          </cell>
          <cell r="B483" t="str">
            <v>1600*600*1200</v>
          </cell>
          <cell r="C483" t="str">
            <v>EA</v>
          </cell>
          <cell r="D483" t="str">
            <v>1</v>
          </cell>
          <cell r="E483">
            <v>1108800</v>
          </cell>
          <cell r="F483">
            <v>1108800</v>
          </cell>
          <cell r="G483">
            <v>0</v>
          </cell>
        </row>
        <row r="484">
          <cell r="A484" t="str">
            <v>소음기</v>
          </cell>
          <cell r="B484" t="str">
            <v>1000*650*1200</v>
          </cell>
          <cell r="C484" t="str">
            <v>EA</v>
          </cell>
          <cell r="D484" t="str">
            <v>1</v>
          </cell>
          <cell r="E484">
            <v>831600</v>
          </cell>
          <cell r="F484">
            <v>831600</v>
          </cell>
          <cell r="G484">
            <v>0</v>
          </cell>
        </row>
        <row r="485">
          <cell r="A485" t="str">
            <v>소음기</v>
          </cell>
          <cell r="B485" t="str">
            <v>900*500*900</v>
          </cell>
          <cell r="C485" t="str">
            <v>EA</v>
          </cell>
          <cell r="D485" t="str">
            <v>2</v>
          </cell>
          <cell r="E485">
            <v>529200</v>
          </cell>
          <cell r="F485">
            <v>1058400</v>
          </cell>
          <cell r="G485">
            <v>0</v>
          </cell>
        </row>
        <row r="486">
          <cell r="A486" t="str">
            <v>소음기</v>
          </cell>
          <cell r="B486" t="str">
            <v>900*500*1200</v>
          </cell>
          <cell r="C486" t="str">
            <v>EA</v>
          </cell>
          <cell r="D486" t="str">
            <v>1</v>
          </cell>
          <cell r="E486">
            <v>705600</v>
          </cell>
          <cell r="F486">
            <v>705600</v>
          </cell>
          <cell r="G486">
            <v>0</v>
          </cell>
        </row>
        <row r="487">
          <cell r="A487" t="str">
            <v>터닝베인(T.V)</v>
          </cell>
          <cell r="B487" t="str">
            <v>1300*700</v>
          </cell>
          <cell r="C487" t="str">
            <v>EA</v>
          </cell>
          <cell r="D487" t="str">
            <v>1</v>
          </cell>
          <cell r="E487">
            <v>76440</v>
          </cell>
          <cell r="F487">
            <v>76440</v>
          </cell>
          <cell r="G487">
            <v>0</v>
          </cell>
        </row>
        <row r="488">
          <cell r="A488" t="str">
            <v>터닝베인(T.V)</v>
          </cell>
          <cell r="B488" t="str">
            <v>800*500</v>
          </cell>
          <cell r="C488" t="str">
            <v>EA</v>
          </cell>
          <cell r="D488" t="str">
            <v>1</v>
          </cell>
          <cell r="E488">
            <v>33600</v>
          </cell>
          <cell r="F488">
            <v>33600</v>
          </cell>
          <cell r="G488">
            <v>0</v>
          </cell>
        </row>
        <row r="489">
          <cell r="A489" t="str">
            <v>터닝베인(T.V)</v>
          </cell>
          <cell r="B489" t="str">
            <v>1000*600</v>
          </cell>
          <cell r="C489" t="str">
            <v>EA</v>
          </cell>
          <cell r="D489" t="str">
            <v>1</v>
          </cell>
          <cell r="E489">
            <v>50400</v>
          </cell>
          <cell r="F489">
            <v>50400</v>
          </cell>
          <cell r="G489">
            <v>0</v>
          </cell>
        </row>
        <row r="490">
          <cell r="A490" t="str">
            <v>터닝베인(T.V)</v>
          </cell>
          <cell r="B490" t="str">
            <v>750*400</v>
          </cell>
          <cell r="C490" t="str">
            <v>EA</v>
          </cell>
          <cell r="D490" t="str">
            <v>1</v>
          </cell>
          <cell r="E490">
            <v>25200</v>
          </cell>
          <cell r="F490">
            <v>25200</v>
          </cell>
          <cell r="G490">
            <v>0</v>
          </cell>
        </row>
        <row r="491">
          <cell r="A491" t="str">
            <v>터닝베인(T.V)</v>
          </cell>
          <cell r="B491" t="str">
            <v>900*400</v>
          </cell>
          <cell r="C491" t="str">
            <v>EA</v>
          </cell>
          <cell r="D491" t="str">
            <v>2</v>
          </cell>
          <cell r="E491">
            <v>30240</v>
          </cell>
          <cell r="F491">
            <v>60480</v>
          </cell>
          <cell r="G491">
            <v>0</v>
          </cell>
        </row>
        <row r="492">
          <cell r="A492" t="str">
            <v>터닝베인(T.V)</v>
          </cell>
          <cell r="B492" t="str">
            <v>600*300</v>
          </cell>
          <cell r="C492" t="str">
            <v>EA</v>
          </cell>
          <cell r="D492" t="str">
            <v>1</v>
          </cell>
          <cell r="E492">
            <v>15120</v>
          </cell>
          <cell r="F492">
            <v>15120</v>
          </cell>
          <cell r="G492">
            <v>0</v>
          </cell>
        </row>
        <row r="493">
          <cell r="A493" t="str">
            <v>터닝베인(T.V)</v>
          </cell>
          <cell r="B493" t="str">
            <v>1000*350</v>
          </cell>
          <cell r="C493" t="str">
            <v>EA</v>
          </cell>
          <cell r="D493" t="str">
            <v>1</v>
          </cell>
          <cell r="E493">
            <v>29400</v>
          </cell>
          <cell r="F493">
            <v>29400</v>
          </cell>
          <cell r="G493">
            <v>0</v>
          </cell>
        </row>
        <row r="494">
          <cell r="A494" t="str">
            <v>B.D.D</v>
          </cell>
          <cell r="B494" t="str">
            <v>900*700</v>
          </cell>
          <cell r="C494" t="str">
            <v>EA</v>
          </cell>
          <cell r="D494" t="str">
            <v>1</v>
          </cell>
          <cell r="E494">
            <v>79380</v>
          </cell>
          <cell r="F494">
            <v>79380</v>
          </cell>
          <cell r="G494">
            <v>0</v>
          </cell>
        </row>
        <row r="495">
          <cell r="A495" t="str">
            <v>B.D.D</v>
          </cell>
          <cell r="B495" t="str">
            <v>800*350</v>
          </cell>
          <cell r="C495" t="str">
            <v>EA</v>
          </cell>
          <cell r="D495" t="str">
            <v>1</v>
          </cell>
          <cell r="E495">
            <v>35280</v>
          </cell>
          <cell r="F495">
            <v>35280</v>
          </cell>
          <cell r="G495">
            <v>0</v>
          </cell>
        </row>
        <row r="496">
          <cell r="A496" t="str">
            <v>V.D</v>
          </cell>
          <cell r="B496" t="str">
            <v>400*2500</v>
          </cell>
          <cell r="C496" t="str">
            <v>EA</v>
          </cell>
          <cell r="D496" t="str">
            <v>1</v>
          </cell>
          <cell r="E496">
            <v>73500</v>
          </cell>
          <cell r="F496">
            <v>73500</v>
          </cell>
          <cell r="G496">
            <v>0</v>
          </cell>
        </row>
        <row r="497">
          <cell r="A497" t="str">
            <v>V.D</v>
          </cell>
          <cell r="B497" t="str">
            <v>500*350</v>
          </cell>
          <cell r="C497" t="str">
            <v>EA</v>
          </cell>
          <cell r="D497" t="str">
            <v>2</v>
          </cell>
          <cell r="E497">
            <v>12863</v>
          </cell>
          <cell r="F497">
            <v>25726</v>
          </cell>
          <cell r="G497">
            <v>0</v>
          </cell>
        </row>
        <row r="498">
          <cell r="A498" t="str">
            <v>V.D</v>
          </cell>
          <cell r="B498" t="str">
            <v>600*300</v>
          </cell>
          <cell r="C498" t="str">
            <v>EA</v>
          </cell>
          <cell r="D498" t="str">
            <v>1</v>
          </cell>
          <cell r="E498">
            <v>13230</v>
          </cell>
          <cell r="F498">
            <v>13230</v>
          </cell>
          <cell r="G498">
            <v>0</v>
          </cell>
        </row>
        <row r="499">
          <cell r="A499" t="str">
            <v>V.D</v>
          </cell>
          <cell r="B499" t="str">
            <v>350*250</v>
          </cell>
          <cell r="C499" t="str">
            <v>EA</v>
          </cell>
          <cell r="D499" t="str">
            <v>5</v>
          </cell>
          <cell r="E499">
            <v>6825</v>
          </cell>
          <cell r="F499">
            <v>34125</v>
          </cell>
          <cell r="G499">
            <v>0</v>
          </cell>
        </row>
        <row r="500">
          <cell r="A500" t="str">
            <v>V.D</v>
          </cell>
          <cell r="B500" t="str">
            <v>350*200</v>
          </cell>
          <cell r="C500" t="str">
            <v>EA</v>
          </cell>
          <cell r="D500" t="str">
            <v>1</v>
          </cell>
          <cell r="E500">
            <v>6825</v>
          </cell>
          <cell r="F500">
            <v>6825</v>
          </cell>
          <cell r="G500">
            <v>0</v>
          </cell>
        </row>
        <row r="501">
          <cell r="A501" t="str">
            <v>V.D</v>
          </cell>
          <cell r="B501" t="str">
            <v>250*250</v>
          </cell>
          <cell r="C501" t="str">
            <v>EA</v>
          </cell>
          <cell r="D501" t="str">
            <v>4</v>
          </cell>
          <cell r="E501">
            <v>6825</v>
          </cell>
          <cell r="F501">
            <v>27300</v>
          </cell>
          <cell r="G501">
            <v>0</v>
          </cell>
        </row>
        <row r="502">
          <cell r="A502" t="str">
            <v>V.D</v>
          </cell>
          <cell r="B502" t="str">
            <v>300*200</v>
          </cell>
          <cell r="C502" t="str">
            <v>EA</v>
          </cell>
          <cell r="D502" t="str">
            <v>1</v>
          </cell>
          <cell r="E502">
            <v>6825</v>
          </cell>
          <cell r="F502">
            <v>6825</v>
          </cell>
          <cell r="G502">
            <v>0</v>
          </cell>
        </row>
        <row r="503">
          <cell r="A503" t="str">
            <v>V.D</v>
          </cell>
          <cell r="B503" t="str">
            <v>400*300</v>
          </cell>
          <cell r="C503" t="str">
            <v>EA</v>
          </cell>
          <cell r="D503" t="str">
            <v>2</v>
          </cell>
          <cell r="E503">
            <v>8820</v>
          </cell>
          <cell r="F503">
            <v>17640</v>
          </cell>
          <cell r="G503">
            <v>0</v>
          </cell>
        </row>
        <row r="504">
          <cell r="A504" t="str">
            <v>V.D</v>
          </cell>
          <cell r="B504" t="str">
            <v>300*250</v>
          </cell>
          <cell r="C504" t="str">
            <v>EA</v>
          </cell>
          <cell r="D504" t="str">
            <v>3</v>
          </cell>
          <cell r="E504">
            <v>6825</v>
          </cell>
          <cell r="F504">
            <v>20475</v>
          </cell>
          <cell r="G504">
            <v>0</v>
          </cell>
        </row>
        <row r="505">
          <cell r="A505" t="str">
            <v>V.D</v>
          </cell>
          <cell r="B505" t="str">
            <v>550*300</v>
          </cell>
          <cell r="C505" t="str">
            <v>EA</v>
          </cell>
          <cell r="D505" t="str">
            <v>3</v>
          </cell>
          <cell r="E505">
            <v>12128</v>
          </cell>
          <cell r="F505">
            <v>36384</v>
          </cell>
          <cell r="G505">
            <v>0</v>
          </cell>
        </row>
        <row r="506">
          <cell r="A506" t="str">
            <v>V.D</v>
          </cell>
          <cell r="B506" t="str">
            <v>250*200</v>
          </cell>
          <cell r="C506" t="str">
            <v>EA</v>
          </cell>
          <cell r="D506" t="str">
            <v>8</v>
          </cell>
          <cell r="E506">
            <v>6825</v>
          </cell>
          <cell r="F506">
            <v>54600</v>
          </cell>
          <cell r="G506">
            <v>0</v>
          </cell>
        </row>
        <row r="507">
          <cell r="A507" t="str">
            <v>V.D</v>
          </cell>
          <cell r="B507" t="str">
            <v>500*250</v>
          </cell>
          <cell r="C507" t="str">
            <v>EA</v>
          </cell>
          <cell r="D507" t="str">
            <v>3</v>
          </cell>
          <cell r="E507">
            <v>9188</v>
          </cell>
          <cell r="F507">
            <v>27564</v>
          </cell>
          <cell r="G507">
            <v>0</v>
          </cell>
        </row>
        <row r="508">
          <cell r="A508" t="str">
            <v>V.D</v>
          </cell>
          <cell r="B508" t="str">
            <v>450*250</v>
          </cell>
          <cell r="C508" t="str">
            <v>EA</v>
          </cell>
          <cell r="D508" t="str">
            <v>3</v>
          </cell>
          <cell r="E508">
            <v>8269</v>
          </cell>
          <cell r="F508">
            <v>24807</v>
          </cell>
          <cell r="G508">
            <v>0</v>
          </cell>
        </row>
        <row r="509">
          <cell r="A509" t="str">
            <v>V.D</v>
          </cell>
          <cell r="B509" t="str">
            <v>350*300</v>
          </cell>
          <cell r="C509" t="str">
            <v>EA</v>
          </cell>
          <cell r="D509" t="str">
            <v>1</v>
          </cell>
          <cell r="E509">
            <v>7718</v>
          </cell>
          <cell r="F509">
            <v>7718</v>
          </cell>
          <cell r="G509">
            <v>0</v>
          </cell>
        </row>
        <row r="510">
          <cell r="A510" t="str">
            <v>V.D</v>
          </cell>
          <cell r="B510" t="str">
            <v>450*200</v>
          </cell>
          <cell r="C510" t="str">
            <v>EA</v>
          </cell>
          <cell r="D510" t="str">
            <v>1</v>
          </cell>
          <cell r="E510">
            <v>6825</v>
          </cell>
          <cell r="F510">
            <v>6825</v>
          </cell>
          <cell r="G510">
            <v>0</v>
          </cell>
        </row>
        <row r="511">
          <cell r="A511" t="str">
            <v>V.D</v>
          </cell>
          <cell r="B511" t="str">
            <v>400*250</v>
          </cell>
          <cell r="C511" t="str">
            <v>EA</v>
          </cell>
          <cell r="D511" t="str">
            <v>4</v>
          </cell>
          <cell r="E511">
            <v>6825</v>
          </cell>
          <cell r="F511">
            <v>27300</v>
          </cell>
          <cell r="G511">
            <v>0</v>
          </cell>
        </row>
        <row r="512">
          <cell r="A512" t="str">
            <v>V.D</v>
          </cell>
          <cell r="B512" t="str">
            <v>650*350</v>
          </cell>
          <cell r="C512" t="str">
            <v>EA</v>
          </cell>
          <cell r="D512" t="str">
            <v>1</v>
          </cell>
          <cell r="E512">
            <v>16721</v>
          </cell>
          <cell r="F512">
            <v>16721</v>
          </cell>
          <cell r="G512">
            <v>0</v>
          </cell>
        </row>
        <row r="513">
          <cell r="A513" t="str">
            <v>V.D</v>
          </cell>
          <cell r="B513" t="str">
            <v>750*400</v>
          </cell>
          <cell r="C513" t="str">
            <v>EA</v>
          </cell>
          <cell r="D513" t="str">
            <v>1</v>
          </cell>
          <cell r="E513">
            <v>22050</v>
          </cell>
          <cell r="F513">
            <v>22050</v>
          </cell>
          <cell r="G513">
            <v>0</v>
          </cell>
        </row>
        <row r="514">
          <cell r="A514" t="str">
            <v>V.D</v>
          </cell>
          <cell r="B514" t="str">
            <v>950*500</v>
          </cell>
          <cell r="C514" t="str">
            <v>EA</v>
          </cell>
          <cell r="D514" t="str">
            <v>1</v>
          </cell>
          <cell r="E514">
            <v>34913</v>
          </cell>
          <cell r="F514">
            <v>34913</v>
          </cell>
          <cell r="G514">
            <v>0</v>
          </cell>
        </row>
        <row r="515">
          <cell r="A515" t="str">
            <v>V.D</v>
          </cell>
          <cell r="B515" t="str">
            <v>550*300</v>
          </cell>
          <cell r="C515" t="str">
            <v>EA</v>
          </cell>
          <cell r="D515" t="str">
            <v>4</v>
          </cell>
          <cell r="E515">
            <v>12128</v>
          </cell>
          <cell r="F515">
            <v>48512</v>
          </cell>
          <cell r="G515">
            <v>0</v>
          </cell>
        </row>
        <row r="516">
          <cell r="A516" t="str">
            <v>V.D</v>
          </cell>
          <cell r="B516" t="str">
            <v>500*300</v>
          </cell>
          <cell r="C516" t="str">
            <v>EA</v>
          </cell>
          <cell r="D516" t="str">
            <v>4</v>
          </cell>
          <cell r="E516">
            <v>11025</v>
          </cell>
          <cell r="F516">
            <v>44100</v>
          </cell>
          <cell r="G516">
            <v>0</v>
          </cell>
        </row>
        <row r="517">
          <cell r="A517" t="str">
            <v>V.D</v>
          </cell>
          <cell r="B517" t="str">
            <v>300*300</v>
          </cell>
          <cell r="C517" t="str">
            <v>EA</v>
          </cell>
          <cell r="D517" t="str">
            <v>2</v>
          </cell>
          <cell r="E517">
            <v>6825</v>
          </cell>
          <cell r="F517">
            <v>13650</v>
          </cell>
          <cell r="G517">
            <v>0</v>
          </cell>
        </row>
        <row r="518">
          <cell r="A518" t="str">
            <v>F.V.D</v>
          </cell>
          <cell r="B518" t="str">
            <v>1300*500</v>
          </cell>
          <cell r="C518" t="str">
            <v>EA</v>
          </cell>
          <cell r="D518" t="str">
            <v>2</v>
          </cell>
          <cell r="E518">
            <v>47775</v>
          </cell>
          <cell r="F518">
            <v>95550</v>
          </cell>
          <cell r="G518">
            <v>0</v>
          </cell>
        </row>
        <row r="519">
          <cell r="A519" t="str">
            <v>F.V.D</v>
          </cell>
          <cell r="B519" t="str">
            <v>1000*600</v>
          </cell>
          <cell r="C519" t="str">
            <v>EA</v>
          </cell>
          <cell r="D519" t="str">
            <v>1</v>
          </cell>
          <cell r="E519">
            <v>44100</v>
          </cell>
          <cell r="F519">
            <v>44100</v>
          </cell>
          <cell r="G519">
            <v>0</v>
          </cell>
        </row>
        <row r="520">
          <cell r="A520" t="str">
            <v>F.V.D</v>
          </cell>
          <cell r="B520" t="str">
            <v>1400*500</v>
          </cell>
          <cell r="C520" t="str">
            <v>EA</v>
          </cell>
          <cell r="D520" t="str">
            <v>1</v>
          </cell>
          <cell r="E520">
            <v>51450</v>
          </cell>
          <cell r="F520">
            <v>51450</v>
          </cell>
          <cell r="G520">
            <v>0</v>
          </cell>
        </row>
        <row r="521">
          <cell r="A521" t="str">
            <v>F.V.D</v>
          </cell>
          <cell r="B521" t="str">
            <v>750*400</v>
          </cell>
          <cell r="C521" t="str">
            <v>EA</v>
          </cell>
          <cell r="D521" t="str">
            <v>3</v>
          </cell>
          <cell r="E521">
            <v>22050</v>
          </cell>
          <cell r="F521">
            <v>66150</v>
          </cell>
          <cell r="G521">
            <v>0</v>
          </cell>
        </row>
        <row r="522">
          <cell r="A522" t="str">
            <v>F.V.D</v>
          </cell>
          <cell r="B522" t="str">
            <v>400*550</v>
          </cell>
          <cell r="C522" t="str">
            <v>EA</v>
          </cell>
          <cell r="D522" t="str">
            <v>2</v>
          </cell>
          <cell r="E522">
            <v>16170</v>
          </cell>
          <cell r="F522">
            <v>32340</v>
          </cell>
          <cell r="G522">
            <v>0</v>
          </cell>
        </row>
        <row r="523">
          <cell r="A523" t="str">
            <v>F.V.D</v>
          </cell>
          <cell r="B523" t="str">
            <v>400*350</v>
          </cell>
          <cell r="C523" t="str">
            <v>EA</v>
          </cell>
          <cell r="D523" t="str">
            <v>1</v>
          </cell>
          <cell r="E523">
            <v>10290</v>
          </cell>
          <cell r="F523">
            <v>10290</v>
          </cell>
          <cell r="G523">
            <v>0</v>
          </cell>
        </row>
        <row r="524">
          <cell r="A524" t="str">
            <v>F.V.D</v>
          </cell>
          <cell r="B524" t="str">
            <v>300*200</v>
          </cell>
          <cell r="C524" t="str">
            <v>EA</v>
          </cell>
          <cell r="D524" t="str">
            <v>2</v>
          </cell>
          <cell r="E524">
            <v>6825</v>
          </cell>
          <cell r="F524">
            <v>13650</v>
          </cell>
          <cell r="G524">
            <v>0</v>
          </cell>
        </row>
        <row r="525">
          <cell r="A525" t="str">
            <v>F.V.D</v>
          </cell>
          <cell r="B525" t="str">
            <v>950*400</v>
          </cell>
          <cell r="C525" t="str">
            <v>EA</v>
          </cell>
          <cell r="D525" t="str">
            <v>1</v>
          </cell>
          <cell r="E525">
            <v>27930</v>
          </cell>
          <cell r="F525">
            <v>27930</v>
          </cell>
          <cell r="G525">
            <v>0</v>
          </cell>
        </row>
        <row r="526">
          <cell r="A526" t="str">
            <v>F.V.D</v>
          </cell>
          <cell r="B526" t="str">
            <v>1000*350</v>
          </cell>
          <cell r="C526" t="str">
            <v>EA</v>
          </cell>
          <cell r="D526" t="str">
            <v>1</v>
          </cell>
          <cell r="E526">
            <v>25725</v>
          </cell>
          <cell r="F526">
            <v>25725</v>
          </cell>
          <cell r="G526">
            <v>0</v>
          </cell>
        </row>
        <row r="527">
          <cell r="A527" t="str">
            <v>루바</v>
          </cell>
          <cell r="B527" t="str">
            <v>2500*2000</v>
          </cell>
          <cell r="C527" t="str">
            <v>EA</v>
          </cell>
          <cell r="D527" t="str">
            <v>1</v>
          </cell>
          <cell r="E527">
            <v>420000</v>
          </cell>
          <cell r="F527">
            <v>420000</v>
          </cell>
          <cell r="G527">
            <v>0</v>
          </cell>
        </row>
        <row r="528">
          <cell r="A528" t="str">
            <v>루바</v>
          </cell>
          <cell r="B528" t="str">
            <v>800*450</v>
          </cell>
          <cell r="C528" t="str">
            <v>EA</v>
          </cell>
          <cell r="D528" t="str">
            <v>1</v>
          </cell>
          <cell r="E528">
            <v>30240</v>
          </cell>
          <cell r="F528">
            <v>30240</v>
          </cell>
          <cell r="G528">
            <v>0</v>
          </cell>
        </row>
        <row r="529">
          <cell r="A529" t="str">
            <v>루바</v>
          </cell>
          <cell r="B529" t="str">
            <v>400*250</v>
          </cell>
          <cell r="C529" t="str">
            <v>EA</v>
          </cell>
          <cell r="D529" t="str">
            <v>1</v>
          </cell>
          <cell r="E529">
            <v>8400</v>
          </cell>
          <cell r="F529">
            <v>8400</v>
          </cell>
          <cell r="G529">
            <v>0</v>
          </cell>
        </row>
        <row r="530">
          <cell r="A530" t="str">
            <v>루바</v>
          </cell>
          <cell r="B530" t="str">
            <v>550*300</v>
          </cell>
          <cell r="C530" t="str">
            <v>EA</v>
          </cell>
          <cell r="D530" t="str">
            <v>1</v>
          </cell>
          <cell r="E530">
            <v>13860</v>
          </cell>
          <cell r="F530">
            <v>13860</v>
          </cell>
          <cell r="G530">
            <v>0</v>
          </cell>
        </row>
        <row r="531">
          <cell r="A531" t="str">
            <v>루바</v>
          </cell>
          <cell r="B531" t="str">
            <v>400*300</v>
          </cell>
          <cell r="C531" t="str">
            <v>EA</v>
          </cell>
          <cell r="D531" t="str">
            <v>1</v>
          </cell>
          <cell r="E531">
            <v>10080</v>
          </cell>
          <cell r="F531">
            <v>10080</v>
          </cell>
          <cell r="G531">
            <v>0</v>
          </cell>
        </row>
        <row r="532">
          <cell r="A532" t="str">
            <v>레지스타</v>
          </cell>
          <cell r="B532" t="str">
            <v>600*300</v>
          </cell>
          <cell r="C532" t="str">
            <v>EA</v>
          </cell>
          <cell r="D532" t="str">
            <v>24</v>
          </cell>
          <cell r="E532">
            <v>24570</v>
          </cell>
          <cell r="F532">
            <v>589680</v>
          </cell>
          <cell r="G532">
            <v>0</v>
          </cell>
        </row>
        <row r="533">
          <cell r="A533" t="str">
            <v>레지스타</v>
          </cell>
          <cell r="B533" t="str">
            <v>400*250</v>
          </cell>
          <cell r="C533" t="str">
            <v>EA</v>
          </cell>
          <cell r="D533" t="str">
            <v>4</v>
          </cell>
          <cell r="E533">
            <v>13650</v>
          </cell>
          <cell r="F533">
            <v>54600</v>
          </cell>
        </row>
        <row r="534">
          <cell r="A534" t="str">
            <v>레지스타</v>
          </cell>
          <cell r="B534" t="str">
            <v>250*200</v>
          </cell>
          <cell r="C534" t="str">
            <v>EA</v>
          </cell>
          <cell r="D534" t="str">
            <v>2</v>
          </cell>
          <cell r="E534">
            <v>13650</v>
          </cell>
          <cell r="F534">
            <v>27300</v>
          </cell>
        </row>
        <row r="535">
          <cell r="A535" t="str">
            <v>후렉시블덕트호스(W/보온)</v>
          </cell>
          <cell r="B535" t="str">
            <v>D250</v>
          </cell>
          <cell r="C535" t="str">
            <v>M</v>
          </cell>
          <cell r="D535" t="str">
            <v>2</v>
          </cell>
          <cell r="E535">
            <v>4095</v>
          </cell>
          <cell r="F535">
            <v>8190</v>
          </cell>
        </row>
        <row r="536">
          <cell r="A536" t="str">
            <v>후렉시블덕트호스(W/보온)</v>
          </cell>
          <cell r="B536" t="str">
            <v>D200</v>
          </cell>
          <cell r="C536" t="str">
            <v>M</v>
          </cell>
          <cell r="D536" t="str">
            <v>330</v>
          </cell>
          <cell r="E536">
            <v>7623</v>
          </cell>
          <cell r="F536">
            <v>2515590</v>
          </cell>
        </row>
        <row r="537">
          <cell r="A537" t="str">
            <v>후렉시블덕트호스(W/보온)</v>
          </cell>
          <cell r="B537" t="str">
            <v>D150</v>
          </cell>
          <cell r="C537" t="str">
            <v>M</v>
          </cell>
          <cell r="D537" t="str">
            <v>66</v>
          </cell>
          <cell r="E537">
            <v>12390</v>
          </cell>
          <cell r="F537">
            <v>817740</v>
          </cell>
        </row>
        <row r="538">
          <cell r="A538" t="str">
            <v>SUS BAND</v>
          </cell>
          <cell r="B538" t="str">
            <v>D250</v>
          </cell>
          <cell r="C538" t="str">
            <v>EA</v>
          </cell>
          <cell r="D538" t="str">
            <v>2</v>
          </cell>
          <cell r="E538">
            <v>630</v>
          </cell>
          <cell r="F538">
            <v>1260</v>
          </cell>
        </row>
        <row r="539">
          <cell r="A539" t="str">
            <v>SUS BAND</v>
          </cell>
          <cell r="B539" t="str">
            <v>D200</v>
          </cell>
          <cell r="C539" t="str">
            <v>EA</v>
          </cell>
          <cell r="D539" t="str">
            <v>330</v>
          </cell>
          <cell r="E539">
            <v>525</v>
          </cell>
          <cell r="F539">
            <v>173250</v>
          </cell>
        </row>
        <row r="540">
          <cell r="A540" t="str">
            <v>SUS BAND</v>
          </cell>
          <cell r="B540" t="str">
            <v>D150</v>
          </cell>
          <cell r="C540" t="str">
            <v>EA</v>
          </cell>
          <cell r="D540" t="str">
            <v>66</v>
          </cell>
          <cell r="E540">
            <v>420</v>
          </cell>
          <cell r="F540">
            <v>27720</v>
          </cell>
        </row>
        <row r="541">
          <cell r="A541" t="str">
            <v>점검구</v>
          </cell>
          <cell r="B541" t="str">
            <v>400*400</v>
          </cell>
          <cell r="C541" t="str">
            <v>EA</v>
          </cell>
          <cell r="D541" t="str">
            <v>15</v>
          </cell>
          <cell r="E541">
            <v>13650</v>
          </cell>
          <cell r="F541">
            <v>204750</v>
          </cell>
        </row>
        <row r="542">
          <cell r="A542" t="str">
            <v>점검구</v>
          </cell>
          <cell r="B542" t="str">
            <v>200*200</v>
          </cell>
          <cell r="C542" t="str">
            <v>EA</v>
          </cell>
          <cell r="D542" t="str">
            <v>2</v>
          </cell>
          <cell r="E542">
            <v>8400</v>
          </cell>
          <cell r="F542">
            <v>16800</v>
          </cell>
        </row>
        <row r="543">
          <cell r="A543" t="str">
            <v>F.V.D 핸들</v>
          </cell>
          <cell r="C543" t="str">
            <v>EA</v>
          </cell>
          <cell r="D543" t="str">
            <v>14</v>
          </cell>
          <cell r="E543">
            <v>10500</v>
          </cell>
          <cell r="F543">
            <v>147000</v>
          </cell>
        </row>
        <row r="544">
          <cell r="A544" t="str">
            <v>V.D 핸들</v>
          </cell>
          <cell r="C544" t="str">
            <v>EA</v>
          </cell>
          <cell r="D544" t="str">
            <v>56</v>
          </cell>
          <cell r="E544">
            <v>3150</v>
          </cell>
          <cell r="F544">
            <v>176400</v>
          </cell>
        </row>
        <row r="545">
          <cell r="A545" t="str">
            <v>캔바스조인트</v>
          </cell>
          <cell r="B545" t="str">
            <v>3.2T</v>
          </cell>
          <cell r="C545" t="str">
            <v>M2</v>
          </cell>
          <cell r="D545" t="str">
            <v>30</v>
          </cell>
          <cell r="E545">
            <v>5250</v>
          </cell>
          <cell r="F545">
            <v>157500</v>
          </cell>
        </row>
        <row r="546">
          <cell r="A546" t="str">
            <v>잡재료비</v>
          </cell>
          <cell r="B546" t="str">
            <v>재료비의 5 %</v>
          </cell>
          <cell r="C546" t="str">
            <v>식</v>
          </cell>
          <cell r="D546" t="str">
            <v>1</v>
          </cell>
          <cell r="E546">
            <v>1828600</v>
          </cell>
          <cell r="F546">
            <v>1828600</v>
          </cell>
        </row>
        <row r="547">
          <cell r="A547" t="str">
            <v>노무비</v>
          </cell>
          <cell r="B547" t="str">
            <v>닥트공</v>
          </cell>
          <cell r="C547" t="str">
            <v>인</v>
          </cell>
          <cell r="D547">
            <v>161</v>
          </cell>
          <cell r="G547">
            <v>47860</v>
          </cell>
        </row>
        <row r="548">
          <cell r="A548" t="str">
            <v>공구손료</v>
          </cell>
          <cell r="B548" t="str">
            <v>노무비의 3 %</v>
          </cell>
          <cell r="C548" t="str">
            <v>식</v>
          </cell>
          <cell r="D548" t="str">
            <v>1</v>
          </cell>
          <cell r="G548">
            <v>2271451</v>
          </cell>
        </row>
        <row r="549">
          <cell r="A549" t="str">
            <v>계</v>
          </cell>
          <cell r="F549">
            <v>55007000</v>
          </cell>
        </row>
        <row r="557">
          <cell r="A557" t="str">
            <v>6.위생배관공사</v>
          </cell>
        </row>
        <row r="558">
          <cell r="A558" t="str">
            <v>6-1.위생기구설치공사</v>
          </cell>
        </row>
        <row r="559">
          <cell r="A559" t="str">
            <v>양변기(F/V)절수식</v>
          </cell>
          <cell r="B559" t="str">
            <v>KSVC-1110</v>
          </cell>
          <cell r="C559" t="str">
            <v>조</v>
          </cell>
          <cell r="D559" t="str">
            <v>7</v>
          </cell>
          <cell r="E559">
            <v>78750</v>
          </cell>
          <cell r="F559">
            <v>551250</v>
          </cell>
        </row>
        <row r="560">
          <cell r="A560" t="str">
            <v>소변기(노출전자감응식,밧데리식)</v>
          </cell>
          <cell r="B560" t="str">
            <v>KSVU-410</v>
          </cell>
          <cell r="C560" t="str">
            <v>조</v>
          </cell>
          <cell r="D560" t="str">
            <v>6</v>
          </cell>
          <cell r="E560">
            <v>204750</v>
          </cell>
          <cell r="F560">
            <v>1228500</v>
          </cell>
        </row>
        <row r="561">
          <cell r="A561" t="str">
            <v>세면기(S/L)원형</v>
          </cell>
          <cell r="B561" t="str">
            <v>KSVL-1040</v>
          </cell>
          <cell r="C561" t="str">
            <v>조</v>
          </cell>
          <cell r="D561" t="str">
            <v>8</v>
          </cell>
          <cell r="E561">
            <v>115500</v>
          </cell>
          <cell r="F561">
            <v>924000</v>
          </cell>
        </row>
        <row r="562">
          <cell r="A562" t="str">
            <v>소제씽크</v>
          </cell>
          <cell r="B562" t="str">
            <v>S-210</v>
          </cell>
          <cell r="C562" t="str">
            <v>조</v>
          </cell>
          <cell r="D562" t="str">
            <v>2</v>
          </cell>
          <cell r="E562">
            <v>120750</v>
          </cell>
          <cell r="F562">
            <v>241500</v>
          </cell>
        </row>
        <row r="563">
          <cell r="A563" t="str">
            <v>탕비기</v>
          </cell>
          <cell r="B563" t="str">
            <v>RBT-510A</v>
          </cell>
          <cell r="C563" t="str">
            <v>조</v>
          </cell>
          <cell r="D563" t="str">
            <v>1</v>
          </cell>
          <cell r="E563">
            <v>168000</v>
          </cell>
          <cell r="F563">
            <v>168000</v>
          </cell>
        </row>
        <row r="564">
          <cell r="A564" t="str">
            <v>냉온수혼합샤워</v>
          </cell>
          <cell r="B564" t="str">
            <v>R-350A</v>
          </cell>
          <cell r="C564" t="str">
            <v>EA</v>
          </cell>
          <cell r="D564" t="str">
            <v>7</v>
          </cell>
          <cell r="E564">
            <v>57750</v>
          </cell>
          <cell r="F564">
            <v>404250</v>
          </cell>
        </row>
        <row r="565">
          <cell r="A565" t="str">
            <v>화장경</v>
          </cell>
          <cell r="B565" t="str">
            <v>600*900*6T</v>
          </cell>
          <cell r="C565" t="str">
            <v>EA</v>
          </cell>
          <cell r="D565" t="str">
            <v>7</v>
          </cell>
          <cell r="E565">
            <v>14700</v>
          </cell>
          <cell r="F565">
            <v>102900</v>
          </cell>
        </row>
        <row r="566">
          <cell r="A566" t="str">
            <v>휴지걸이(STS)</v>
          </cell>
          <cell r="B566" t="str">
            <v>DD-8300</v>
          </cell>
          <cell r="C566" t="str">
            <v>EA</v>
          </cell>
          <cell r="D566" t="str">
            <v>1</v>
          </cell>
          <cell r="E566">
            <v>4200</v>
          </cell>
          <cell r="F566">
            <v>4200</v>
          </cell>
        </row>
        <row r="567">
          <cell r="A567" t="str">
            <v>수건걸이(STS)</v>
          </cell>
          <cell r="B567" t="str">
            <v>SUS</v>
          </cell>
          <cell r="C567" t="str">
            <v>EA</v>
          </cell>
          <cell r="D567" t="str">
            <v>7</v>
          </cell>
          <cell r="E567">
            <v>4200</v>
          </cell>
          <cell r="F567">
            <v>29400</v>
          </cell>
        </row>
        <row r="568">
          <cell r="A568" t="str">
            <v>비누갑(STS)</v>
          </cell>
          <cell r="B568" t="str">
            <v>DD-8510</v>
          </cell>
          <cell r="C568" t="str">
            <v>EA</v>
          </cell>
          <cell r="D568" t="str">
            <v>16</v>
          </cell>
          <cell r="E568">
            <v>3675</v>
          </cell>
          <cell r="F568">
            <v>58800</v>
          </cell>
        </row>
        <row r="569">
          <cell r="A569" t="str">
            <v>재털이(STS)</v>
          </cell>
          <cell r="B569" t="str">
            <v>DD-8720</v>
          </cell>
          <cell r="C569" t="str">
            <v>EA</v>
          </cell>
          <cell r="D569" t="str">
            <v>12</v>
          </cell>
          <cell r="E569">
            <v>4200</v>
          </cell>
          <cell r="F569">
            <v>50400</v>
          </cell>
        </row>
        <row r="570">
          <cell r="A570" t="str">
            <v>잡재료비</v>
          </cell>
          <cell r="C570" t="str">
            <v>식</v>
          </cell>
          <cell r="D570" t="str">
            <v>1</v>
          </cell>
          <cell r="E570">
            <v>56800</v>
          </cell>
          <cell r="F570">
            <v>56800</v>
          </cell>
        </row>
        <row r="571">
          <cell r="A571" t="str">
            <v>노무비</v>
          </cell>
          <cell r="B571" t="str">
            <v>위생공</v>
          </cell>
          <cell r="C571" t="str">
            <v>인</v>
          </cell>
          <cell r="D571">
            <v>18</v>
          </cell>
          <cell r="G571">
            <v>49691</v>
          </cell>
        </row>
        <row r="572">
          <cell r="B572" t="str">
            <v>보통인부</v>
          </cell>
          <cell r="C572" t="str">
            <v>인</v>
          </cell>
          <cell r="D572">
            <v>3</v>
          </cell>
          <cell r="G572">
            <v>34360</v>
          </cell>
        </row>
        <row r="573">
          <cell r="A573" t="str">
            <v>공구손료</v>
          </cell>
          <cell r="B573" t="str">
            <v>노무비의 3 %</v>
          </cell>
          <cell r="C573" t="str">
            <v>식</v>
          </cell>
          <cell r="D573" t="str">
            <v>1</v>
          </cell>
          <cell r="G573">
            <v>28482</v>
          </cell>
        </row>
        <row r="574">
          <cell r="A574" t="str">
            <v>계</v>
          </cell>
          <cell r="F574">
            <v>3820000</v>
          </cell>
        </row>
        <row r="581">
          <cell r="A581" t="str">
            <v>6-2.위생배관공사</v>
          </cell>
        </row>
        <row r="582">
          <cell r="A582" t="str">
            <v>백관(KSD3507)</v>
          </cell>
          <cell r="B582" t="str">
            <v>D100</v>
          </cell>
          <cell r="C582" t="str">
            <v>M</v>
          </cell>
          <cell r="D582" t="str">
            <v>56</v>
          </cell>
          <cell r="E582">
            <v>6976</v>
          </cell>
          <cell r="F582">
            <v>390656</v>
          </cell>
        </row>
        <row r="583">
          <cell r="A583" t="str">
            <v>백관(KSD3507)</v>
          </cell>
          <cell r="B583" t="str">
            <v>D65</v>
          </cell>
          <cell r="C583" t="str">
            <v>M</v>
          </cell>
          <cell r="D583" t="str">
            <v>24</v>
          </cell>
          <cell r="E583">
            <v>3782</v>
          </cell>
          <cell r="F583">
            <v>90768</v>
          </cell>
        </row>
        <row r="584">
          <cell r="A584" t="str">
            <v>백관(KSD3507)</v>
          </cell>
          <cell r="B584" t="str">
            <v>D50</v>
          </cell>
          <cell r="C584" t="str">
            <v>M</v>
          </cell>
          <cell r="D584" t="str">
            <v>79</v>
          </cell>
          <cell r="E584">
            <v>2965</v>
          </cell>
          <cell r="F584">
            <v>234235</v>
          </cell>
        </row>
        <row r="585">
          <cell r="A585" t="str">
            <v>백관(KSD3507)</v>
          </cell>
          <cell r="B585" t="str">
            <v>D25</v>
          </cell>
          <cell r="C585" t="str">
            <v>M</v>
          </cell>
          <cell r="D585" t="str">
            <v>121</v>
          </cell>
          <cell r="E585">
            <v>1559</v>
          </cell>
          <cell r="F585">
            <v>188639</v>
          </cell>
        </row>
        <row r="586">
          <cell r="A586" t="str">
            <v>백관(KSD3507)</v>
          </cell>
          <cell r="B586" t="str">
            <v>D15</v>
          </cell>
          <cell r="C586" t="str">
            <v>M</v>
          </cell>
          <cell r="D586" t="str">
            <v>45</v>
          </cell>
          <cell r="E586">
            <v>869</v>
          </cell>
          <cell r="F586">
            <v>39105</v>
          </cell>
        </row>
        <row r="587">
          <cell r="A587" t="str">
            <v>SUS PIPE(KSD3576)</v>
          </cell>
          <cell r="B587" t="str">
            <v>D80(3.0T)</v>
          </cell>
          <cell r="C587" t="str">
            <v>M</v>
          </cell>
          <cell r="D587" t="str">
            <v>4</v>
          </cell>
          <cell r="E587">
            <v>14533</v>
          </cell>
          <cell r="F587">
            <v>58132</v>
          </cell>
        </row>
        <row r="588">
          <cell r="A588" t="str">
            <v>SUS PIPE(KSD3576)</v>
          </cell>
          <cell r="B588" t="str">
            <v>D50(2.8T)</v>
          </cell>
          <cell r="C588" t="str">
            <v>M</v>
          </cell>
          <cell r="D588" t="str">
            <v>41</v>
          </cell>
          <cell r="E588">
            <v>9995</v>
          </cell>
          <cell r="F588">
            <v>409795</v>
          </cell>
        </row>
        <row r="589">
          <cell r="A589" t="str">
            <v>SUS PIPE(KSD3576)</v>
          </cell>
          <cell r="B589" t="str">
            <v>D40(2.8T)</v>
          </cell>
          <cell r="C589" t="str">
            <v>M</v>
          </cell>
          <cell r="D589" t="str">
            <v>69</v>
          </cell>
          <cell r="E589">
            <v>7931</v>
          </cell>
          <cell r="F589">
            <v>547239</v>
          </cell>
        </row>
        <row r="590">
          <cell r="A590" t="str">
            <v>SUS PIPE(KSD3576)</v>
          </cell>
          <cell r="B590" t="str">
            <v>D32(2.8T)</v>
          </cell>
          <cell r="C590" t="str">
            <v>M</v>
          </cell>
          <cell r="D590" t="str">
            <v>182</v>
          </cell>
          <cell r="E590">
            <v>6911</v>
          </cell>
          <cell r="F590">
            <v>1257802</v>
          </cell>
        </row>
        <row r="591">
          <cell r="A591" t="str">
            <v>SUS PIPE(KSD3576)</v>
          </cell>
          <cell r="B591" t="str">
            <v>D25(2.8T)</v>
          </cell>
          <cell r="C591" t="str">
            <v>M</v>
          </cell>
          <cell r="D591" t="str">
            <v>114</v>
          </cell>
          <cell r="E591">
            <v>5421</v>
          </cell>
          <cell r="F591">
            <v>617994</v>
          </cell>
        </row>
        <row r="592">
          <cell r="A592" t="str">
            <v>SUS PIPE(KSD3576)</v>
          </cell>
          <cell r="B592" t="str">
            <v>D20(2.1T)</v>
          </cell>
          <cell r="C592" t="str">
            <v>M</v>
          </cell>
          <cell r="D592" t="str">
            <v>190</v>
          </cell>
          <cell r="E592">
            <v>3854</v>
          </cell>
          <cell r="F592">
            <v>732260</v>
          </cell>
        </row>
        <row r="593">
          <cell r="A593" t="str">
            <v>SUS PIPE(KSD3576)</v>
          </cell>
          <cell r="B593" t="str">
            <v>D15(2.1T)</v>
          </cell>
          <cell r="C593" t="str">
            <v>M</v>
          </cell>
          <cell r="D593" t="str">
            <v>149</v>
          </cell>
          <cell r="E593">
            <v>3014</v>
          </cell>
          <cell r="F593">
            <v>449086</v>
          </cell>
        </row>
        <row r="594">
          <cell r="A594" t="str">
            <v>관보온(매직테이프)</v>
          </cell>
          <cell r="B594" t="str">
            <v>40T*D80</v>
          </cell>
          <cell r="C594" t="str">
            <v>M</v>
          </cell>
          <cell r="D594" t="str">
            <v>4</v>
          </cell>
          <cell r="E594">
            <v>4211</v>
          </cell>
          <cell r="F594">
            <v>16844</v>
          </cell>
          <cell r="G594">
            <v>4499</v>
          </cell>
        </row>
        <row r="595">
          <cell r="A595" t="str">
            <v>관보온(매직테이프)</v>
          </cell>
          <cell r="B595" t="str">
            <v>40T*D50</v>
          </cell>
          <cell r="C595" t="str">
            <v>M</v>
          </cell>
          <cell r="D595" t="str">
            <v>41</v>
          </cell>
          <cell r="E595">
            <v>3399</v>
          </cell>
          <cell r="F595">
            <v>139359</v>
          </cell>
          <cell r="G595">
            <v>4154</v>
          </cell>
        </row>
        <row r="596">
          <cell r="A596" t="str">
            <v>관보온(매직테이프)</v>
          </cell>
          <cell r="B596" t="str">
            <v>40T*D40</v>
          </cell>
          <cell r="C596" t="str">
            <v>M</v>
          </cell>
          <cell r="D596" t="str">
            <v>69</v>
          </cell>
          <cell r="E596">
            <v>3028</v>
          </cell>
          <cell r="F596">
            <v>208932</v>
          </cell>
          <cell r="G596">
            <v>3461</v>
          </cell>
        </row>
        <row r="597">
          <cell r="A597" t="str">
            <v>관보온(매직테이프)</v>
          </cell>
          <cell r="B597" t="str">
            <v>40T*D32</v>
          </cell>
          <cell r="C597" t="str">
            <v>M</v>
          </cell>
          <cell r="D597" t="str">
            <v>182</v>
          </cell>
          <cell r="E597">
            <v>2844</v>
          </cell>
          <cell r="F597">
            <v>517608</v>
          </cell>
          <cell r="G597">
            <v>3115</v>
          </cell>
        </row>
        <row r="598">
          <cell r="A598" t="str">
            <v>관보온(매직테이프)</v>
          </cell>
          <cell r="B598" t="str">
            <v>40T*D25</v>
          </cell>
          <cell r="C598" t="str">
            <v>M</v>
          </cell>
          <cell r="D598" t="str">
            <v>114</v>
          </cell>
          <cell r="E598">
            <v>2613</v>
          </cell>
          <cell r="F598">
            <v>297882</v>
          </cell>
          <cell r="G598">
            <v>2769</v>
          </cell>
        </row>
        <row r="599">
          <cell r="A599" t="str">
            <v>관보온(매직테이프)</v>
          </cell>
          <cell r="B599" t="str">
            <v>40T*D20</v>
          </cell>
          <cell r="C599" t="str">
            <v>M</v>
          </cell>
          <cell r="D599" t="str">
            <v>190</v>
          </cell>
          <cell r="E599">
            <v>2405</v>
          </cell>
          <cell r="F599">
            <v>456950</v>
          </cell>
          <cell r="G599">
            <v>2423</v>
          </cell>
        </row>
        <row r="600">
          <cell r="A600" t="str">
            <v>관보온(매직테이프)</v>
          </cell>
          <cell r="B600" t="str">
            <v>40T*D15</v>
          </cell>
          <cell r="C600" t="str">
            <v>M</v>
          </cell>
          <cell r="D600" t="str">
            <v>149</v>
          </cell>
          <cell r="E600">
            <v>2238</v>
          </cell>
          <cell r="F600">
            <v>333462</v>
          </cell>
          <cell r="G600">
            <v>2077</v>
          </cell>
        </row>
        <row r="601">
          <cell r="A601" t="str">
            <v>백엘보(용접)</v>
          </cell>
          <cell r="B601" t="str">
            <v>D100</v>
          </cell>
          <cell r="C601" t="str">
            <v>EA</v>
          </cell>
          <cell r="D601" t="str">
            <v>15</v>
          </cell>
          <cell r="E601">
            <v>3638</v>
          </cell>
          <cell r="F601">
            <v>54570</v>
          </cell>
          <cell r="G601">
            <v>0</v>
          </cell>
        </row>
        <row r="602">
          <cell r="A602" t="str">
            <v>백엘보(나사)</v>
          </cell>
          <cell r="B602" t="str">
            <v>D50</v>
          </cell>
          <cell r="C602" t="str">
            <v>EA</v>
          </cell>
          <cell r="D602" t="str">
            <v>20</v>
          </cell>
          <cell r="E602">
            <v>1573</v>
          </cell>
          <cell r="F602">
            <v>31460</v>
          </cell>
          <cell r="G602">
            <v>0</v>
          </cell>
        </row>
        <row r="603">
          <cell r="A603" t="str">
            <v>백엘보(나사)</v>
          </cell>
          <cell r="B603" t="str">
            <v>D25</v>
          </cell>
          <cell r="C603" t="str">
            <v>EA</v>
          </cell>
          <cell r="D603" t="str">
            <v>3</v>
          </cell>
          <cell r="E603">
            <v>550</v>
          </cell>
          <cell r="F603">
            <v>1650</v>
          </cell>
          <cell r="G603">
            <v>0</v>
          </cell>
        </row>
        <row r="604">
          <cell r="A604" t="str">
            <v>백엘보(나사)</v>
          </cell>
          <cell r="B604" t="str">
            <v>D15</v>
          </cell>
          <cell r="C604" t="str">
            <v>EA</v>
          </cell>
          <cell r="D604" t="str">
            <v>26</v>
          </cell>
          <cell r="E604">
            <v>233</v>
          </cell>
          <cell r="F604">
            <v>6058</v>
          </cell>
          <cell r="G604">
            <v>0</v>
          </cell>
        </row>
        <row r="605">
          <cell r="A605" t="str">
            <v>백티이(용접)</v>
          </cell>
          <cell r="B605" t="str">
            <v>D100</v>
          </cell>
          <cell r="C605" t="str">
            <v>EA</v>
          </cell>
          <cell r="D605" t="str">
            <v>10</v>
          </cell>
          <cell r="E605">
            <v>5140</v>
          </cell>
          <cell r="F605">
            <v>51400</v>
          </cell>
          <cell r="G605">
            <v>0</v>
          </cell>
        </row>
        <row r="606">
          <cell r="A606" t="str">
            <v>백티이(용접)</v>
          </cell>
          <cell r="B606" t="str">
            <v>D65</v>
          </cell>
          <cell r="C606" t="str">
            <v>EA</v>
          </cell>
          <cell r="D606" t="str">
            <v>2</v>
          </cell>
          <cell r="E606">
            <v>2483</v>
          </cell>
          <cell r="F606">
            <v>4966</v>
          </cell>
          <cell r="G606">
            <v>0</v>
          </cell>
        </row>
        <row r="607">
          <cell r="A607" t="str">
            <v>백티이(나사)</v>
          </cell>
          <cell r="B607" t="str">
            <v>D50</v>
          </cell>
          <cell r="C607" t="str">
            <v>EA</v>
          </cell>
          <cell r="D607" t="str">
            <v>4</v>
          </cell>
          <cell r="E607">
            <v>2056</v>
          </cell>
          <cell r="F607">
            <v>8224</v>
          </cell>
          <cell r="G607">
            <v>0</v>
          </cell>
        </row>
        <row r="608">
          <cell r="A608" t="str">
            <v>백티이(나사)</v>
          </cell>
          <cell r="B608" t="str">
            <v>D25</v>
          </cell>
          <cell r="C608" t="str">
            <v>EA</v>
          </cell>
          <cell r="D608" t="str">
            <v>13</v>
          </cell>
          <cell r="E608">
            <v>762</v>
          </cell>
          <cell r="F608">
            <v>9906</v>
          </cell>
          <cell r="G608">
            <v>0</v>
          </cell>
        </row>
        <row r="609">
          <cell r="A609" t="str">
            <v>백레듀샤(용접)</v>
          </cell>
          <cell r="B609" t="str">
            <v>D100</v>
          </cell>
          <cell r="C609" t="str">
            <v>EA</v>
          </cell>
          <cell r="D609" t="str">
            <v>8</v>
          </cell>
          <cell r="E609">
            <v>3523</v>
          </cell>
          <cell r="F609">
            <v>28184</v>
          </cell>
          <cell r="G609">
            <v>0</v>
          </cell>
        </row>
        <row r="610">
          <cell r="A610" t="str">
            <v>백캡(나사)</v>
          </cell>
          <cell r="B610" t="str">
            <v>D50</v>
          </cell>
          <cell r="C610" t="str">
            <v>EA</v>
          </cell>
          <cell r="D610" t="str">
            <v>1</v>
          </cell>
          <cell r="E610">
            <v>1005</v>
          </cell>
          <cell r="F610">
            <v>1005</v>
          </cell>
          <cell r="G610">
            <v>0</v>
          </cell>
        </row>
        <row r="611">
          <cell r="A611" t="str">
            <v>백캡(나사)</v>
          </cell>
          <cell r="B611" t="str">
            <v>D25</v>
          </cell>
          <cell r="C611" t="str">
            <v>EA</v>
          </cell>
          <cell r="D611" t="str">
            <v>4</v>
          </cell>
          <cell r="E611">
            <v>323</v>
          </cell>
          <cell r="F611">
            <v>1292</v>
          </cell>
          <cell r="G611">
            <v>0</v>
          </cell>
        </row>
        <row r="612">
          <cell r="A612" t="str">
            <v>백유니온(나사)</v>
          </cell>
          <cell r="B612" t="str">
            <v>D50</v>
          </cell>
          <cell r="C612" t="str">
            <v>EA</v>
          </cell>
          <cell r="D612">
            <v>18</v>
          </cell>
          <cell r="E612">
            <v>5389</v>
          </cell>
          <cell r="F612">
            <v>97002</v>
          </cell>
          <cell r="G612">
            <v>0</v>
          </cell>
        </row>
        <row r="613">
          <cell r="A613" t="str">
            <v>백유니온(나사)</v>
          </cell>
          <cell r="B613" t="str">
            <v>D15</v>
          </cell>
          <cell r="C613" t="str">
            <v>EA</v>
          </cell>
          <cell r="D613">
            <v>26</v>
          </cell>
          <cell r="E613">
            <v>1016</v>
          </cell>
          <cell r="F613">
            <v>26416</v>
          </cell>
          <cell r="G613">
            <v>0</v>
          </cell>
        </row>
        <row r="614">
          <cell r="A614" t="str">
            <v>SUS엘보(용접)10S</v>
          </cell>
          <cell r="B614" t="str">
            <v>D80</v>
          </cell>
          <cell r="C614" t="str">
            <v>EA</v>
          </cell>
          <cell r="D614" t="str">
            <v>3</v>
          </cell>
          <cell r="E614">
            <v>7791</v>
          </cell>
          <cell r="F614">
            <v>23373</v>
          </cell>
          <cell r="G614">
            <v>0</v>
          </cell>
        </row>
        <row r="615">
          <cell r="A615" t="str">
            <v>SUS엘보(용접)10S</v>
          </cell>
          <cell r="B615" t="str">
            <v>D50</v>
          </cell>
          <cell r="C615" t="str">
            <v>EA</v>
          </cell>
          <cell r="D615" t="str">
            <v>4</v>
          </cell>
          <cell r="E615">
            <v>3528</v>
          </cell>
          <cell r="F615">
            <v>14112</v>
          </cell>
          <cell r="G615">
            <v>0</v>
          </cell>
        </row>
        <row r="616">
          <cell r="A616" t="str">
            <v>SUS엘보(용접)10S</v>
          </cell>
          <cell r="B616" t="str">
            <v>D40</v>
          </cell>
          <cell r="C616" t="str">
            <v>EA</v>
          </cell>
          <cell r="D616" t="str">
            <v>3</v>
          </cell>
          <cell r="E616">
            <v>2426</v>
          </cell>
          <cell r="F616">
            <v>7278</v>
          </cell>
          <cell r="G616">
            <v>0</v>
          </cell>
        </row>
        <row r="617">
          <cell r="A617" t="str">
            <v>SUS엘보(용접)10S</v>
          </cell>
          <cell r="B617" t="str">
            <v>D32</v>
          </cell>
          <cell r="C617" t="str">
            <v>EA</v>
          </cell>
          <cell r="D617" t="str">
            <v>6</v>
          </cell>
          <cell r="E617">
            <v>1926</v>
          </cell>
          <cell r="F617">
            <v>11556</v>
          </cell>
          <cell r="G617">
            <v>0</v>
          </cell>
        </row>
        <row r="618">
          <cell r="A618" t="str">
            <v>SUS엘보(용접)10S</v>
          </cell>
          <cell r="B618" t="str">
            <v>D25</v>
          </cell>
          <cell r="C618" t="str">
            <v>EA</v>
          </cell>
          <cell r="D618" t="str">
            <v>17</v>
          </cell>
          <cell r="E618">
            <v>1441</v>
          </cell>
          <cell r="F618">
            <v>24497</v>
          </cell>
          <cell r="G618">
            <v>0</v>
          </cell>
        </row>
        <row r="619">
          <cell r="A619" t="str">
            <v>SUS엘보(용접)10S</v>
          </cell>
          <cell r="B619" t="str">
            <v>D20</v>
          </cell>
          <cell r="C619" t="str">
            <v>EA</v>
          </cell>
          <cell r="D619" t="str">
            <v>49</v>
          </cell>
          <cell r="E619">
            <v>1044</v>
          </cell>
          <cell r="F619">
            <v>51156</v>
          </cell>
          <cell r="G619">
            <v>0</v>
          </cell>
        </row>
        <row r="620">
          <cell r="A620" t="str">
            <v>SUS엘보(용접)10S</v>
          </cell>
          <cell r="B620" t="str">
            <v>D15</v>
          </cell>
          <cell r="C620" t="str">
            <v>EA</v>
          </cell>
          <cell r="D620" t="str">
            <v>135</v>
          </cell>
          <cell r="E620">
            <v>720</v>
          </cell>
          <cell r="F620">
            <v>97200</v>
          </cell>
          <cell r="G620">
            <v>0</v>
          </cell>
        </row>
        <row r="621">
          <cell r="A621" t="str">
            <v>SUS티이(용접)10S</v>
          </cell>
          <cell r="B621" t="str">
            <v>D50</v>
          </cell>
          <cell r="C621" t="str">
            <v>EA</v>
          </cell>
          <cell r="D621" t="str">
            <v>9</v>
          </cell>
          <cell r="E621">
            <v>6395</v>
          </cell>
          <cell r="F621">
            <v>57555</v>
          </cell>
          <cell r="G621">
            <v>0</v>
          </cell>
        </row>
        <row r="622">
          <cell r="A622" t="str">
            <v>SUS티이(용접)10S</v>
          </cell>
          <cell r="B622" t="str">
            <v>D32</v>
          </cell>
          <cell r="C622" t="str">
            <v>EA</v>
          </cell>
          <cell r="D622" t="str">
            <v>9</v>
          </cell>
          <cell r="E622">
            <v>3719</v>
          </cell>
          <cell r="F622">
            <v>33471</v>
          </cell>
          <cell r="G622">
            <v>0</v>
          </cell>
        </row>
        <row r="623">
          <cell r="A623" t="str">
            <v>SUS티이(용접)10S</v>
          </cell>
          <cell r="B623" t="str">
            <v>D25</v>
          </cell>
          <cell r="C623" t="str">
            <v>EA</v>
          </cell>
          <cell r="D623" t="str">
            <v>1</v>
          </cell>
          <cell r="E623">
            <v>2675</v>
          </cell>
          <cell r="F623">
            <v>2675</v>
          </cell>
          <cell r="G623">
            <v>0</v>
          </cell>
        </row>
        <row r="624">
          <cell r="A624" t="str">
            <v>SUS티이(용접)10S</v>
          </cell>
          <cell r="B624" t="str">
            <v>D20</v>
          </cell>
          <cell r="C624" t="str">
            <v>EA</v>
          </cell>
          <cell r="D624" t="str">
            <v>1</v>
          </cell>
          <cell r="E624">
            <v>1823</v>
          </cell>
          <cell r="F624">
            <v>1823</v>
          </cell>
          <cell r="G624">
            <v>0</v>
          </cell>
        </row>
        <row r="625">
          <cell r="A625" t="str">
            <v>SUS레듀샤(용접)10S</v>
          </cell>
          <cell r="B625" t="str">
            <v>D50*15</v>
          </cell>
          <cell r="C625" t="str">
            <v>EA</v>
          </cell>
          <cell r="D625" t="str">
            <v>1</v>
          </cell>
          <cell r="E625">
            <v>4263</v>
          </cell>
          <cell r="F625">
            <v>4263</v>
          </cell>
          <cell r="G625">
            <v>0</v>
          </cell>
        </row>
        <row r="626">
          <cell r="A626" t="str">
            <v>SUS레듀샤(용접)10S</v>
          </cell>
          <cell r="B626" t="str">
            <v>D32*15</v>
          </cell>
          <cell r="C626" t="str">
            <v>EA</v>
          </cell>
          <cell r="D626" t="str">
            <v>1</v>
          </cell>
          <cell r="E626">
            <v>2205</v>
          </cell>
          <cell r="F626">
            <v>2205</v>
          </cell>
          <cell r="G626">
            <v>0</v>
          </cell>
        </row>
        <row r="627">
          <cell r="A627" t="str">
            <v>SUS유니온</v>
          </cell>
          <cell r="B627" t="str">
            <v>D20</v>
          </cell>
          <cell r="C627" t="str">
            <v>EA</v>
          </cell>
          <cell r="D627" t="str">
            <v>14</v>
          </cell>
          <cell r="E627">
            <v>1733</v>
          </cell>
          <cell r="F627">
            <v>24262</v>
          </cell>
          <cell r="G627">
            <v>0</v>
          </cell>
        </row>
        <row r="628">
          <cell r="A628" t="str">
            <v>SUS니플</v>
          </cell>
          <cell r="B628" t="str">
            <v>D40</v>
          </cell>
          <cell r="C628" t="str">
            <v>EA</v>
          </cell>
          <cell r="D628" t="str">
            <v>6</v>
          </cell>
          <cell r="E628">
            <v>832</v>
          </cell>
          <cell r="F628">
            <v>4992</v>
          </cell>
          <cell r="G628">
            <v>0</v>
          </cell>
        </row>
        <row r="629">
          <cell r="A629" t="str">
            <v>SUS니플</v>
          </cell>
          <cell r="B629" t="str">
            <v>D32</v>
          </cell>
          <cell r="C629" t="str">
            <v>EA</v>
          </cell>
          <cell r="D629" t="str">
            <v>18</v>
          </cell>
          <cell r="E629">
            <v>1196</v>
          </cell>
          <cell r="F629">
            <v>21528</v>
          </cell>
          <cell r="G629">
            <v>0</v>
          </cell>
        </row>
        <row r="630">
          <cell r="A630" t="str">
            <v>SUS니플</v>
          </cell>
          <cell r="B630" t="str">
            <v>D25</v>
          </cell>
          <cell r="C630" t="str">
            <v>EA</v>
          </cell>
          <cell r="D630" t="str">
            <v>12</v>
          </cell>
          <cell r="E630">
            <v>936</v>
          </cell>
          <cell r="F630">
            <v>11232</v>
          </cell>
          <cell r="G630">
            <v>0</v>
          </cell>
        </row>
        <row r="631">
          <cell r="A631" t="str">
            <v>SUS니플</v>
          </cell>
          <cell r="B631" t="str">
            <v>D20</v>
          </cell>
          <cell r="C631" t="str">
            <v>EA</v>
          </cell>
          <cell r="D631" t="str">
            <v>71</v>
          </cell>
          <cell r="E631">
            <v>751</v>
          </cell>
          <cell r="F631">
            <v>53321</v>
          </cell>
          <cell r="G631">
            <v>0</v>
          </cell>
        </row>
        <row r="632">
          <cell r="A632" t="str">
            <v>SUS캡(용접)10S</v>
          </cell>
          <cell r="B632" t="str">
            <v>D50</v>
          </cell>
          <cell r="C632" t="str">
            <v>EA</v>
          </cell>
          <cell r="D632" t="str">
            <v>2</v>
          </cell>
          <cell r="E632">
            <v>2205</v>
          </cell>
          <cell r="F632">
            <v>4410</v>
          </cell>
          <cell r="G632">
            <v>0</v>
          </cell>
        </row>
        <row r="633">
          <cell r="A633" t="str">
            <v>SUS캡(용접)10S</v>
          </cell>
          <cell r="B633" t="str">
            <v>D32</v>
          </cell>
          <cell r="C633" t="str">
            <v>EA</v>
          </cell>
          <cell r="D633" t="str">
            <v>2</v>
          </cell>
          <cell r="E633">
            <v>1617</v>
          </cell>
          <cell r="F633">
            <v>3234</v>
          </cell>
          <cell r="G633">
            <v>0</v>
          </cell>
        </row>
        <row r="634">
          <cell r="A634" t="str">
            <v>SUS캡(용접)10S</v>
          </cell>
          <cell r="B634" t="str">
            <v>D20</v>
          </cell>
          <cell r="C634" t="str">
            <v>EA</v>
          </cell>
          <cell r="D634" t="str">
            <v>4</v>
          </cell>
          <cell r="E634">
            <v>1250</v>
          </cell>
          <cell r="F634">
            <v>5000</v>
          </cell>
          <cell r="G634">
            <v>0</v>
          </cell>
        </row>
        <row r="635">
          <cell r="A635" t="str">
            <v>SUS엘보(나사)</v>
          </cell>
          <cell r="B635" t="str">
            <v>D20</v>
          </cell>
          <cell r="C635" t="str">
            <v>EA</v>
          </cell>
          <cell r="D635" t="str">
            <v>2</v>
          </cell>
          <cell r="E635">
            <v>1571</v>
          </cell>
          <cell r="F635">
            <v>3142</v>
          </cell>
          <cell r="G635">
            <v>0</v>
          </cell>
        </row>
        <row r="636">
          <cell r="A636" t="str">
            <v>SUS엘보(나사)</v>
          </cell>
          <cell r="B636" t="str">
            <v>D15</v>
          </cell>
          <cell r="C636" t="str">
            <v>EA</v>
          </cell>
          <cell r="D636" t="str">
            <v>45</v>
          </cell>
          <cell r="E636">
            <v>1094</v>
          </cell>
          <cell r="F636">
            <v>49230</v>
          </cell>
          <cell r="G636">
            <v>0</v>
          </cell>
        </row>
        <row r="637">
          <cell r="A637" t="str">
            <v>청동게이트밸브(10KG)</v>
          </cell>
          <cell r="B637" t="str">
            <v>D50</v>
          </cell>
          <cell r="C637" t="str">
            <v>EA</v>
          </cell>
          <cell r="D637" t="str">
            <v>6</v>
          </cell>
          <cell r="E637">
            <v>22591</v>
          </cell>
          <cell r="F637">
            <v>135546</v>
          </cell>
          <cell r="G637">
            <v>0</v>
          </cell>
        </row>
        <row r="638">
          <cell r="A638" t="str">
            <v>청동게이트밸브(10KG)</v>
          </cell>
          <cell r="B638" t="str">
            <v>D40</v>
          </cell>
          <cell r="C638" t="str">
            <v>EA</v>
          </cell>
          <cell r="D638" t="str">
            <v>2</v>
          </cell>
          <cell r="E638">
            <v>14653</v>
          </cell>
          <cell r="F638">
            <v>29306</v>
          </cell>
          <cell r="G638">
            <v>0</v>
          </cell>
        </row>
        <row r="639">
          <cell r="A639" t="str">
            <v>청동게이트밸브(10KG)</v>
          </cell>
          <cell r="B639" t="str">
            <v>D32</v>
          </cell>
          <cell r="C639" t="str">
            <v>EA</v>
          </cell>
          <cell r="D639" t="str">
            <v>2</v>
          </cell>
          <cell r="E639">
            <v>10936</v>
          </cell>
          <cell r="F639">
            <v>21872</v>
          </cell>
          <cell r="G639">
            <v>0</v>
          </cell>
        </row>
        <row r="640">
          <cell r="A640" t="str">
            <v>청동게이트밸브(10KG)</v>
          </cell>
          <cell r="B640" t="str">
            <v>D25</v>
          </cell>
          <cell r="C640" t="str">
            <v>EA</v>
          </cell>
          <cell r="D640" t="str">
            <v>2</v>
          </cell>
          <cell r="E640">
            <v>7686</v>
          </cell>
          <cell r="F640">
            <v>15372</v>
          </cell>
          <cell r="G640">
            <v>0</v>
          </cell>
        </row>
        <row r="641">
          <cell r="A641" t="str">
            <v>청동게이트밸브(10KG)</v>
          </cell>
          <cell r="B641" t="str">
            <v>D20</v>
          </cell>
          <cell r="C641" t="str">
            <v>EA</v>
          </cell>
          <cell r="D641" t="str">
            <v>3</v>
          </cell>
          <cell r="E641">
            <v>5035</v>
          </cell>
          <cell r="F641">
            <v>15105</v>
          </cell>
          <cell r="G641">
            <v>0</v>
          </cell>
        </row>
        <row r="642">
          <cell r="A642" t="str">
            <v>청동첵크밸브(스윙식)(10K)</v>
          </cell>
          <cell r="B642" t="str">
            <v>D50</v>
          </cell>
          <cell r="C642" t="str">
            <v>EA</v>
          </cell>
          <cell r="D642" t="str">
            <v>6</v>
          </cell>
          <cell r="E642">
            <v>14590</v>
          </cell>
          <cell r="F642">
            <v>87540</v>
          </cell>
          <cell r="G642">
            <v>0</v>
          </cell>
        </row>
        <row r="643">
          <cell r="A643" t="str">
            <v>황동볼밸브(10KG)</v>
          </cell>
          <cell r="B643" t="str">
            <v>D20</v>
          </cell>
          <cell r="C643" t="str">
            <v>EA</v>
          </cell>
          <cell r="D643" t="str">
            <v>14</v>
          </cell>
          <cell r="E643">
            <v>3152</v>
          </cell>
          <cell r="F643">
            <v>44128</v>
          </cell>
          <cell r="G643">
            <v>0</v>
          </cell>
        </row>
        <row r="644">
          <cell r="A644" t="str">
            <v>황동볼밸브(10KG)</v>
          </cell>
          <cell r="B644" t="str">
            <v>D15</v>
          </cell>
          <cell r="C644" t="str">
            <v>EA</v>
          </cell>
          <cell r="D644" t="str">
            <v>26</v>
          </cell>
          <cell r="E644">
            <v>2432</v>
          </cell>
          <cell r="F644">
            <v>63232</v>
          </cell>
          <cell r="G644">
            <v>0</v>
          </cell>
        </row>
        <row r="645">
          <cell r="A645" t="str">
            <v>용접합후렌지(10KG)</v>
          </cell>
          <cell r="B645" t="str">
            <v>D100</v>
          </cell>
          <cell r="C645" t="str">
            <v>개소</v>
          </cell>
          <cell r="D645" t="str">
            <v>1</v>
          </cell>
          <cell r="E645">
            <v>5934</v>
          </cell>
          <cell r="F645">
            <v>5934</v>
          </cell>
          <cell r="G645">
            <v>0</v>
          </cell>
        </row>
        <row r="646">
          <cell r="A646" t="str">
            <v>용접합후렌지(10KG)</v>
          </cell>
          <cell r="B646" t="str">
            <v>D50</v>
          </cell>
          <cell r="C646" t="str">
            <v>개소</v>
          </cell>
          <cell r="D646" t="str">
            <v>36</v>
          </cell>
          <cell r="E646">
            <v>2765</v>
          </cell>
          <cell r="F646">
            <v>99540</v>
          </cell>
          <cell r="G646">
            <v>0</v>
          </cell>
        </row>
        <row r="647">
          <cell r="A647" t="str">
            <v>철맹후렌지(10KG)</v>
          </cell>
          <cell r="B647" t="str">
            <v>D100</v>
          </cell>
          <cell r="C647" t="str">
            <v>EA</v>
          </cell>
          <cell r="D647" t="str">
            <v>1</v>
          </cell>
          <cell r="E647">
            <v>6886</v>
          </cell>
          <cell r="F647">
            <v>6886</v>
          </cell>
          <cell r="G647">
            <v>0</v>
          </cell>
        </row>
        <row r="648">
          <cell r="A648" t="str">
            <v>강관용접</v>
          </cell>
          <cell r="B648" t="str">
            <v>D100</v>
          </cell>
          <cell r="C648" t="str">
            <v>개소</v>
          </cell>
          <cell r="D648" t="str">
            <v>74</v>
          </cell>
          <cell r="E648">
            <v>366</v>
          </cell>
          <cell r="F648">
            <v>27084</v>
          </cell>
          <cell r="G648">
            <v>0</v>
          </cell>
        </row>
        <row r="649">
          <cell r="A649" t="str">
            <v>강관용접</v>
          </cell>
          <cell r="B649" t="str">
            <v>D65</v>
          </cell>
          <cell r="C649" t="str">
            <v>개소</v>
          </cell>
          <cell r="D649" t="str">
            <v>2</v>
          </cell>
          <cell r="E649">
            <v>192</v>
          </cell>
          <cell r="F649">
            <v>384</v>
          </cell>
          <cell r="G649">
            <v>0</v>
          </cell>
        </row>
        <row r="650">
          <cell r="A650" t="str">
            <v>강관용접</v>
          </cell>
          <cell r="B650" t="str">
            <v>D50</v>
          </cell>
          <cell r="C650" t="str">
            <v>개소</v>
          </cell>
          <cell r="D650" t="str">
            <v>43</v>
          </cell>
          <cell r="E650">
            <v>67</v>
          </cell>
          <cell r="F650">
            <v>2881</v>
          </cell>
          <cell r="G650">
            <v>0</v>
          </cell>
        </row>
        <row r="651">
          <cell r="A651" t="str">
            <v>스테인리스강관용접</v>
          </cell>
          <cell r="B651" t="str">
            <v>D80</v>
          </cell>
          <cell r="C651" t="str">
            <v>개소</v>
          </cell>
          <cell r="D651" t="str">
            <v>7</v>
          </cell>
          <cell r="E651">
            <v>3105</v>
          </cell>
          <cell r="F651">
            <v>21735</v>
          </cell>
          <cell r="G651">
            <v>0</v>
          </cell>
        </row>
        <row r="652">
          <cell r="A652" t="str">
            <v>스테인리스강관용접</v>
          </cell>
          <cell r="B652" t="str">
            <v>D50</v>
          </cell>
          <cell r="C652" t="str">
            <v>개소</v>
          </cell>
          <cell r="D652" t="str">
            <v>43</v>
          </cell>
          <cell r="E652">
            <v>1410</v>
          </cell>
          <cell r="F652">
            <v>60630</v>
          </cell>
          <cell r="G652">
            <v>0</v>
          </cell>
        </row>
        <row r="653">
          <cell r="A653" t="str">
            <v>스테인리스강관용접</v>
          </cell>
          <cell r="B653" t="str">
            <v>D40</v>
          </cell>
          <cell r="C653" t="str">
            <v>개소</v>
          </cell>
          <cell r="D653" t="str">
            <v>34</v>
          </cell>
          <cell r="E653">
            <v>1046</v>
          </cell>
          <cell r="F653">
            <v>35564</v>
          </cell>
          <cell r="G653">
            <v>0</v>
          </cell>
        </row>
        <row r="654">
          <cell r="A654" t="str">
            <v>스테인리스강관용접</v>
          </cell>
          <cell r="B654" t="str">
            <v>D32</v>
          </cell>
          <cell r="C654" t="str">
            <v>개소</v>
          </cell>
          <cell r="D654" t="str">
            <v>98</v>
          </cell>
          <cell r="E654">
            <v>794</v>
          </cell>
          <cell r="F654">
            <v>77812</v>
          </cell>
          <cell r="G654">
            <v>0</v>
          </cell>
        </row>
        <row r="655">
          <cell r="A655" t="str">
            <v>스테인리스강관용접</v>
          </cell>
          <cell r="B655" t="str">
            <v>D25</v>
          </cell>
          <cell r="C655" t="str">
            <v>개소</v>
          </cell>
          <cell r="D655" t="str">
            <v>98</v>
          </cell>
          <cell r="E655">
            <v>664</v>
          </cell>
          <cell r="F655">
            <v>65072</v>
          </cell>
          <cell r="G655">
            <v>0</v>
          </cell>
        </row>
        <row r="656">
          <cell r="A656" t="str">
            <v>스테인리스강관용접</v>
          </cell>
          <cell r="B656" t="str">
            <v>D20</v>
          </cell>
          <cell r="C656" t="str">
            <v>개소</v>
          </cell>
          <cell r="D656" t="str">
            <v>197</v>
          </cell>
          <cell r="E656">
            <v>478</v>
          </cell>
          <cell r="F656">
            <v>94166</v>
          </cell>
          <cell r="G656">
            <v>0</v>
          </cell>
        </row>
        <row r="657">
          <cell r="A657" t="str">
            <v>일반행가</v>
          </cell>
          <cell r="B657" t="str">
            <v>D100</v>
          </cell>
          <cell r="C657" t="str">
            <v>개소</v>
          </cell>
          <cell r="D657" t="str">
            <v>4</v>
          </cell>
          <cell r="E657">
            <v>1502</v>
          </cell>
          <cell r="F657">
            <v>6008</v>
          </cell>
          <cell r="G657">
            <v>0</v>
          </cell>
        </row>
        <row r="658">
          <cell r="A658" t="str">
            <v>일반행가</v>
          </cell>
          <cell r="B658" t="str">
            <v>D80</v>
          </cell>
          <cell r="C658" t="str">
            <v>개소</v>
          </cell>
          <cell r="D658" t="str">
            <v>4</v>
          </cell>
          <cell r="E658">
            <v>1025</v>
          </cell>
          <cell r="F658">
            <v>4100</v>
          </cell>
          <cell r="G658">
            <v>0</v>
          </cell>
        </row>
        <row r="659">
          <cell r="A659" t="str">
            <v>일반행가</v>
          </cell>
          <cell r="B659" t="str">
            <v>D65</v>
          </cell>
          <cell r="C659" t="str">
            <v>개소</v>
          </cell>
          <cell r="D659" t="str">
            <v>6</v>
          </cell>
          <cell r="E659">
            <v>915</v>
          </cell>
          <cell r="F659">
            <v>5490</v>
          </cell>
          <cell r="G659">
            <v>0</v>
          </cell>
        </row>
        <row r="660">
          <cell r="A660" t="str">
            <v>일반행가</v>
          </cell>
          <cell r="B660" t="str">
            <v>D50</v>
          </cell>
          <cell r="C660" t="str">
            <v>개소</v>
          </cell>
          <cell r="D660" t="str">
            <v>16</v>
          </cell>
          <cell r="E660">
            <v>841</v>
          </cell>
          <cell r="F660">
            <v>13456</v>
          </cell>
          <cell r="G660">
            <v>0</v>
          </cell>
        </row>
        <row r="661">
          <cell r="A661" t="str">
            <v>일반행가</v>
          </cell>
          <cell r="B661" t="str">
            <v>D15</v>
          </cell>
          <cell r="C661" t="str">
            <v>개소</v>
          </cell>
          <cell r="D661" t="str">
            <v>13</v>
          </cell>
          <cell r="E661">
            <v>657</v>
          </cell>
          <cell r="F661">
            <v>8541</v>
          </cell>
          <cell r="G661">
            <v>0</v>
          </cell>
        </row>
        <row r="662">
          <cell r="A662" t="str">
            <v>절연행가</v>
          </cell>
          <cell r="B662" t="str">
            <v>D40</v>
          </cell>
          <cell r="C662" t="str">
            <v>개소</v>
          </cell>
          <cell r="D662" t="str">
            <v>3</v>
          </cell>
          <cell r="E662">
            <v>952</v>
          </cell>
          <cell r="F662">
            <v>2856</v>
          </cell>
          <cell r="G662">
            <v>0</v>
          </cell>
        </row>
        <row r="663">
          <cell r="A663" t="str">
            <v>절연행가</v>
          </cell>
          <cell r="B663" t="str">
            <v>D32</v>
          </cell>
          <cell r="C663" t="str">
            <v>개소</v>
          </cell>
          <cell r="D663" t="str">
            <v>10</v>
          </cell>
          <cell r="E663">
            <v>863</v>
          </cell>
          <cell r="F663">
            <v>8630</v>
          </cell>
          <cell r="G663">
            <v>0</v>
          </cell>
        </row>
        <row r="664">
          <cell r="A664" t="str">
            <v>절연행가</v>
          </cell>
          <cell r="B664" t="str">
            <v>D25</v>
          </cell>
          <cell r="C664" t="str">
            <v>개소</v>
          </cell>
          <cell r="D664" t="str">
            <v>14</v>
          </cell>
          <cell r="E664">
            <v>812</v>
          </cell>
          <cell r="F664">
            <v>11368</v>
          </cell>
          <cell r="G664">
            <v>0</v>
          </cell>
        </row>
        <row r="665">
          <cell r="A665" t="str">
            <v>절연행가</v>
          </cell>
          <cell r="B665" t="str">
            <v>D20</v>
          </cell>
          <cell r="C665" t="str">
            <v>개소</v>
          </cell>
          <cell r="D665" t="str">
            <v>38</v>
          </cell>
          <cell r="E665">
            <v>760</v>
          </cell>
          <cell r="F665">
            <v>28880</v>
          </cell>
          <cell r="G665">
            <v>0</v>
          </cell>
        </row>
        <row r="666">
          <cell r="A666" t="str">
            <v>절연행가</v>
          </cell>
          <cell r="B666" t="str">
            <v>D15</v>
          </cell>
          <cell r="C666" t="str">
            <v>개소</v>
          </cell>
          <cell r="D666" t="str">
            <v>45</v>
          </cell>
          <cell r="E666">
            <v>738</v>
          </cell>
          <cell r="F666">
            <v>33210</v>
          </cell>
          <cell r="G666">
            <v>0</v>
          </cell>
        </row>
        <row r="667">
          <cell r="A667" t="str">
            <v>일반U-BOLT/NUT</v>
          </cell>
          <cell r="B667" t="str">
            <v>D50</v>
          </cell>
          <cell r="C667" t="str">
            <v>EA</v>
          </cell>
          <cell r="D667" t="str">
            <v>26</v>
          </cell>
          <cell r="E667">
            <v>130</v>
          </cell>
          <cell r="F667">
            <v>3380</v>
          </cell>
          <cell r="G667">
            <v>0</v>
          </cell>
        </row>
        <row r="668">
          <cell r="A668" t="str">
            <v>일반U-BOLT/NUT</v>
          </cell>
          <cell r="B668" t="str">
            <v>D25</v>
          </cell>
          <cell r="C668" t="str">
            <v>EA</v>
          </cell>
          <cell r="D668" t="str">
            <v>18</v>
          </cell>
          <cell r="E668">
            <v>104</v>
          </cell>
          <cell r="F668">
            <v>1872</v>
          </cell>
          <cell r="G668">
            <v>0</v>
          </cell>
        </row>
        <row r="669">
          <cell r="A669" t="str">
            <v>일반U-BOLT/NUT</v>
          </cell>
          <cell r="B669" t="str">
            <v>D20</v>
          </cell>
          <cell r="C669" t="str">
            <v>EA</v>
          </cell>
          <cell r="D669" t="str">
            <v>21</v>
          </cell>
          <cell r="E669">
            <v>99</v>
          </cell>
          <cell r="F669">
            <v>2079</v>
          </cell>
          <cell r="G669">
            <v>0</v>
          </cell>
        </row>
        <row r="670">
          <cell r="A670" t="str">
            <v>절연U-BOLT/NUT</v>
          </cell>
          <cell r="B670" t="str">
            <v>D50</v>
          </cell>
          <cell r="C670" t="str">
            <v>EA</v>
          </cell>
          <cell r="D670" t="str">
            <v>18</v>
          </cell>
          <cell r="E670">
            <v>418</v>
          </cell>
          <cell r="F670">
            <v>7524</v>
          </cell>
          <cell r="G670">
            <v>0</v>
          </cell>
        </row>
        <row r="671">
          <cell r="A671" t="str">
            <v>절연U-BOLT/NUT</v>
          </cell>
          <cell r="B671" t="str">
            <v>D40</v>
          </cell>
          <cell r="C671" t="str">
            <v>EA</v>
          </cell>
          <cell r="D671" t="str">
            <v>6</v>
          </cell>
          <cell r="E671">
            <v>362</v>
          </cell>
          <cell r="F671">
            <v>2172</v>
          </cell>
          <cell r="G671">
            <v>0</v>
          </cell>
        </row>
        <row r="672">
          <cell r="A672" t="str">
            <v>절연U-BOLT/NUT</v>
          </cell>
          <cell r="B672" t="str">
            <v>D32</v>
          </cell>
          <cell r="C672" t="str">
            <v>EA</v>
          </cell>
          <cell r="D672" t="str">
            <v>16</v>
          </cell>
          <cell r="E672">
            <v>332</v>
          </cell>
          <cell r="F672">
            <v>5312</v>
          </cell>
          <cell r="G672">
            <v>0</v>
          </cell>
        </row>
        <row r="673">
          <cell r="A673" t="str">
            <v>가이드슈(절연)</v>
          </cell>
          <cell r="B673" t="str">
            <v>D250</v>
          </cell>
          <cell r="C673" t="str">
            <v>SET</v>
          </cell>
          <cell r="D673" t="str">
            <v>4</v>
          </cell>
          <cell r="E673">
            <v>14553</v>
          </cell>
          <cell r="F673">
            <v>58212</v>
          </cell>
          <cell r="G673">
            <v>0</v>
          </cell>
        </row>
        <row r="674">
          <cell r="A674" t="str">
            <v>가이드슈(절연)</v>
          </cell>
          <cell r="B674" t="str">
            <v>D200</v>
          </cell>
          <cell r="C674" t="str">
            <v>SET</v>
          </cell>
          <cell r="D674" t="str">
            <v>2</v>
          </cell>
          <cell r="E674">
            <v>12716</v>
          </cell>
          <cell r="F674">
            <v>25432</v>
          </cell>
          <cell r="G674">
            <v>0</v>
          </cell>
        </row>
        <row r="675">
          <cell r="A675" t="str">
            <v>가이드슈(절연)</v>
          </cell>
          <cell r="B675" t="str">
            <v>D125</v>
          </cell>
          <cell r="C675" t="str">
            <v>SET</v>
          </cell>
          <cell r="D675" t="str">
            <v>9</v>
          </cell>
          <cell r="E675">
            <v>9776</v>
          </cell>
          <cell r="F675">
            <v>87984</v>
          </cell>
          <cell r="G675">
            <v>0</v>
          </cell>
        </row>
        <row r="676">
          <cell r="A676" t="str">
            <v>가이드슈(절연)</v>
          </cell>
          <cell r="B676" t="str">
            <v>D100</v>
          </cell>
          <cell r="C676" t="str">
            <v>SET</v>
          </cell>
          <cell r="D676" t="str">
            <v>9</v>
          </cell>
          <cell r="E676">
            <v>8673</v>
          </cell>
          <cell r="F676">
            <v>78057</v>
          </cell>
          <cell r="G676">
            <v>0</v>
          </cell>
        </row>
        <row r="677">
          <cell r="A677" t="str">
            <v>앙카슈(절연)</v>
          </cell>
          <cell r="B677" t="str">
            <v>D25</v>
          </cell>
          <cell r="C677" t="str">
            <v>SET</v>
          </cell>
          <cell r="D677" t="str">
            <v>2</v>
          </cell>
          <cell r="E677">
            <v>7424</v>
          </cell>
          <cell r="F677">
            <v>14848</v>
          </cell>
          <cell r="G677">
            <v>0</v>
          </cell>
        </row>
        <row r="678">
          <cell r="A678" t="str">
            <v>앙카슈(절연)</v>
          </cell>
          <cell r="B678" t="str">
            <v>D20</v>
          </cell>
          <cell r="C678" t="str">
            <v>SET</v>
          </cell>
          <cell r="D678" t="str">
            <v>2</v>
          </cell>
          <cell r="E678">
            <v>7203</v>
          </cell>
          <cell r="F678">
            <v>14406</v>
          </cell>
          <cell r="G678">
            <v>0</v>
          </cell>
        </row>
        <row r="679">
          <cell r="A679" t="str">
            <v>파이프스리브</v>
          </cell>
          <cell r="B679" t="str">
            <v>D100</v>
          </cell>
          <cell r="C679" t="str">
            <v>개소</v>
          </cell>
          <cell r="D679" t="str">
            <v>5</v>
          </cell>
          <cell r="E679">
            <v>6648</v>
          </cell>
          <cell r="F679">
            <v>33240</v>
          </cell>
          <cell r="G679">
            <v>0</v>
          </cell>
        </row>
        <row r="680">
          <cell r="A680" t="str">
            <v>파이프스리브</v>
          </cell>
          <cell r="B680" t="str">
            <v>D80</v>
          </cell>
          <cell r="C680" t="str">
            <v>개소</v>
          </cell>
          <cell r="D680" t="str">
            <v>4</v>
          </cell>
          <cell r="E680">
            <v>5226</v>
          </cell>
          <cell r="F680">
            <v>20904</v>
          </cell>
          <cell r="G680">
            <v>0</v>
          </cell>
        </row>
        <row r="681">
          <cell r="A681" t="str">
            <v>파이프스리브</v>
          </cell>
          <cell r="B681" t="str">
            <v>D50</v>
          </cell>
          <cell r="C681" t="str">
            <v>개소</v>
          </cell>
          <cell r="D681" t="str">
            <v>10</v>
          </cell>
          <cell r="E681">
            <v>2231</v>
          </cell>
          <cell r="F681">
            <v>22310</v>
          </cell>
          <cell r="G681">
            <v>0</v>
          </cell>
        </row>
        <row r="682">
          <cell r="A682" t="str">
            <v>파이프스리브</v>
          </cell>
          <cell r="B682" t="str">
            <v>D40</v>
          </cell>
          <cell r="C682" t="str">
            <v>개소</v>
          </cell>
          <cell r="D682" t="str">
            <v>2</v>
          </cell>
          <cell r="E682">
            <v>1462</v>
          </cell>
          <cell r="F682">
            <v>2924</v>
          </cell>
          <cell r="G682">
            <v>0</v>
          </cell>
        </row>
        <row r="683">
          <cell r="A683" t="str">
            <v>파이프스리브</v>
          </cell>
          <cell r="B683" t="str">
            <v>D32</v>
          </cell>
          <cell r="C683" t="str">
            <v>개소</v>
          </cell>
          <cell r="D683" t="str">
            <v>4</v>
          </cell>
          <cell r="E683">
            <v>1433</v>
          </cell>
          <cell r="F683">
            <v>5732</v>
          </cell>
          <cell r="G683">
            <v>0</v>
          </cell>
        </row>
        <row r="684">
          <cell r="A684" t="str">
            <v>파이프스리브</v>
          </cell>
          <cell r="B684" t="str">
            <v>D25</v>
          </cell>
          <cell r="C684" t="str">
            <v>개소</v>
          </cell>
          <cell r="D684" t="str">
            <v>3</v>
          </cell>
          <cell r="E684">
            <v>996</v>
          </cell>
          <cell r="F684">
            <v>2988</v>
          </cell>
          <cell r="G684">
            <v>0</v>
          </cell>
        </row>
        <row r="685">
          <cell r="A685" t="str">
            <v>파이프스리브</v>
          </cell>
          <cell r="B685" t="str">
            <v>D20</v>
          </cell>
          <cell r="C685" t="str">
            <v>개소</v>
          </cell>
          <cell r="D685" t="str">
            <v>5</v>
          </cell>
          <cell r="E685">
            <v>810</v>
          </cell>
          <cell r="F685">
            <v>4050</v>
          </cell>
          <cell r="G685">
            <v>0</v>
          </cell>
        </row>
        <row r="686">
          <cell r="A686" t="str">
            <v>P.E관</v>
          </cell>
          <cell r="B686" t="str">
            <v>D125</v>
          </cell>
          <cell r="C686" t="str">
            <v>M</v>
          </cell>
          <cell r="D686" t="str">
            <v>99</v>
          </cell>
          <cell r="E686">
            <v>13923</v>
          </cell>
          <cell r="F686">
            <v>1378377</v>
          </cell>
          <cell r="G686">
            <v>0</v>
          </cell>
        </row>
        <row r="687">
          <cell r="A687" t="str">
            <v>P.E관</v>
          </cell>
          <cell r="B687" t="str">
            <v>D100</v>
          </cell>
          <cell r="C687" t="str">
            <v>M</v>
          </cell>
          <cell r="D687" t="str">
            <v>49</v>
          </cell>
          <cell r="E687">
            <v>9282</v>
          </cell>
          <cell r="F687">
            <v>454818</v>
          </cell>
          <cell r="G687">
            <v>0</v>
          </cell>
        </row>
        <row r="688">
          <cell r="A688" t="str">
            <v>P.E관</v>
          </cell>
          <cell r="B688" t="str">
            <v>D75</v>
          </cell>
          <cell r="C688" t="str">
            <v>M</v>
          </cell>
          <cell r="D688" t="str">
            <v>6</v>
          </cell>
          <cell r="E688">
            <v>5660</v>
          </cell>
          <cell r="F688">
            <v>33960</v>
          </cell>
          <cell r="G688">
            <v>0</v>
          </cell>
        </row>
        <row r="689">
          <cell r="A689" t="str">
            <v>P.E관</v>
          </cell>
          <cell r="B689" t="str">
            <v>D50</v>
          </cell>
          <cell r="C689" t="str">
            <v>M</v>
          </cell>
          <cell r="D689" t="str">
            <v>26</v>
          </cell>
          <cell r="E689">
            <v>2594</v>
          </cell>
          <cell r="F689">
            <v>67444</v>
          </cell>
          <cell r="G689">
            <v>0</v>
          </cell>
        </row>
        <row r="690">
          <cell r="A690" t="str">
            <v>P.E엘보</v>
          </cell>
          <cell r="B690" t="str">
            <v>D125</v>
          </cell>
          <cell r="C690" t="str">
            <v>EA</v>
          </cell>
          <cell r="D690" t="str">
            <v>6</v>
          </cell>
          <cell r="E690">
            <v>25935</v>
          </cell>
          <cell r="F690">
            <v>155610</v>
          </cell>
          <cell r="G690">
            <v>0</v>
          </cell>
        </row>
        <row r="691">
          <cell r="A691" t="str">
            <v>P.E티이</v>
          </cell>
          <cell r="B691" t="str">
            <v>D125</v>
          </cell>
          <cell r="C691" t="str">
            <v>EA</v>
          </cell>
          <cell r="D691" t="str">
            <v>9</v>
          </cell>
          <cell r="E691">
            <v>31815</v>
          </cell>
          <cell r="F691">
            <v>286335</v>
          </cell>
          <cell r="G691">
            <v>0</v>
          </cell>
        </row>
        <row r="692">
          <cell r="A692" t="str">
            <v>주철바닥소제구(NO HUB)</v>
          </cell>
          <cell r="B692" t="str">
            <v>D125</v>
          </cell>
          <cell r="C692" t="str">
            <v>EA</v>
          </cell>
          <cell r="D692" t="str">
            <v>4</v>
          </cell>
          <cell r="E692">
            <v>23625</v>
          </cell>
          <cell r="F692">
            <v>94500</v>
          </cell>
          <cell r="G692">
            <v>0</v>
          </cell>
        </row>
        <row r="693">
          <cell r="A693" t="str">
            <v>주철바닥소제구(NO HUB)</v>
          </cell>
          <cell r="B693" t="str">
            <v>D100</v>
          </cell>
          <cell r="C693" t="str">
            <v>EA</v>
          </cell>
          <cell r="D693" t="str">
            <v>2</v>
          </cell>
          <cell r="E693">
            <v>9356</v>
          </cell>
          <cell r="F693">
            <v>18712</v>
          </cell>
          <cell r="G693">
            <v>0</v>
          </cell>
        </row>
        <row r="694">
          <cell r="A694" t="str">
            <v>주철바닥소제구(NO HUB)</v>
          </cell>
          <cell r="B694" t="str">
            <v>D75</v>
          </cell>
          <cell r="C694" t="str">
            <v>EA</v>
          </cell>
          <cell r="D694" t="str">
            <v>1</v>
          </cell>
          <cell r="E694">
            <v>5859</v>
          </cell>
          <cell r="F694">
            <v>5859</v>
          </cell>
          <cell r="G694">
            <v>0</v>
          </cell>
        </row>
        <row r="695">
          <cell r="A695" t="str">
            <v>F.D</v>
          </cell>
          <cell r="B695" t="str">
            <v>D100</v>
          </cell>
          <cell r="C695" t="str">
            <v>EA</v>
          </cell>
          <cell r="D695" t="str">
            <v>1</v>
          </cell>
          <cell r="E695">
            <v>38220</v>
          </cell>
          <cell r="F695">
            <v>38220</v>
          </cell>
          <cell r="G695">
            <v>0</v>
          </cell>
        </row>
        <row r="696">
          <cell r="A696" t="str">
            <v>F.D</v>
          </cell>
          <cell r="B696" t="str">
            <v>D50</v>
          </cell>
          <cell r="C696" t="str">
            <v>EA</v>
          </cell>
          <cell r="D696" t="str">
            <v>2</v>
          </cell>
          <cell r="E696">
            <v>29400</v>
          </cell>
          <cell r="F696">
            <v>58800</v>
          </cell>
          <cell r="G696">
            <v>0</v>
          </cell>
        </row>
        <row r="697">
          <cell r="A697" t="str">
            <v>V.T.W(STL)</v>
          </cell>
          <cell r="B697" t="str">
            <v>D65</v>
          </cell>
          <cell r="C697" t="str">
            <v>EA</v>
          </cell>
          <cell r="D697" t="str">
            <v>2</v>
          </cell>
          <cell r="E697">
            <v>12600</v>
          </cell>
          <cell r="F697">
            <v>25200</v>
          </cell>
          <cell r="G697">
            <v>0</v>
          </cell>
        </row>
        <row r="698">
          <cell r="A698" t="str">
            <v>파이프앙카</v>
          </cell>
          <cell r="B698" t="str">
            <v>D25</v>
          </cell>
          <cell r="C698" t="str">
            <v>개소</v>
          </cell>
          <cell r="D698" t="str">
            <v>2</v>
          </cell>
          <cell r="E698">
            <v>2688</v>
          </cell>
          <cell r="F698">
            <v>5376</v>
          </cell>
          <cell r="G698">
            <v>0</v>
          </cell>
        </row>
        <row r="699">
          <cell r="A699" t="str">
            <v>파이프앙카</v>
          </cell>
          <cell r="B699" t="str">
            <v>D20</v>
          </cell>
          <cell r="C699" t="str">
            <v>개소</v>
          </cell>
          <cell r="D699" t="str">
            <v>2</v>
          </cell>
          <cell r="E699">
            <v>2499</v>
          </cell>
          <cell r="F699">
            <v>4998</v>
          </cell>
          <cell r="G699">
            <v>0</v>
          </cell>
        </row>
        <row r="700">
          <cell r="A700" t="str">
            <v>잡철물제작설치</v>
          </cell>
          <cell r="B700" t="str">
            <v>복잡</v>
          </cell>
          <cell r="C700" t="str">
            <v>TON</v>
          </cell>
          <cell r="D700">
            <v>1.1919999999999999</v>
          </cell>
          <cell r="E700">
            <v>81306</v>
          </cell>
          <cell r="F700">
            <v>96917</v>
          </cell>
          <cell r="G700">
            <v>1844146</v>
          </cell>
        </row>
        <row r="701">
          <cell r="A701" t="str">
            <v>앵글</v>
          </cell>
          <cell r="B701" t="str">
            <v>65*65*6T</v>
          </cell>
          <cell r="C701" t="str">
            <v>KG</v>
          </cell>
          <cell r="D701" t="str">
            <v>77</v>
          </cell>
          <cell r="E701">
            <v>431</v>
          </cell>
          <cell r="F701">
            <v>33187</v>
          </cell>
          <cell r="G701">
            <v>0</v>
          </cell>
        </row>
        <row r="702">
          <cell r="A702" t="str">
            <v>앵글</v>
          </cell>
          <cell r="B702" t="str">
            <v>50*50*6T</v>
          </cell>
          <cell r="C702" t="str">
            <v>KG</v>
          </cell>
          <cell r="D702" t="str">
            <v>125</v>
          </cell>
          <cell r="E702">
            <v>431</v>
          </cell>
          <cell r="F702">
            <v>53875</v>
          </cell>
          <cell r="G702">
            <v>0</v>
          </cell>
        </row>
        <row r="703">
          <cell r="A703" t="str">
            <v>찬넬</v>
          </cell>
          <cell r="B703" t="str">
            <v>75*40*5T</v>
          </cell>
          <cell r="C703" t="str">
            <v>KG</v>
          </cell>
          <cell r="D703" t="str">
            <v>990</v>
          </cell>
          <cell r="E703">
            <v>494</v>
          </cell>
          <cell r="F703">
            <v>489060</v>
          </cell>
          <cell r="G703">
            <v>0</v>
          </cell>
        </row>
        <row r="704">
          <cell r="A704" t="str">
            <v>녹막이페인트칠</v>
          </cell>
          <cell r="B704" t="str">
            <v>2회칠</v>
          </cell>
          <cell r="C704" t="str">
            <v>M2</v>
          </cell>
          <cell r="D704">
            <v>62</v>
          </cell>
          <cell r="E704">
            <v>1355</v>
          </cell>
          <cell r="F704">
            <v>84010</v>
          </cell>
          <cell r="G704">
            <v>1061</v>
          </cell>
        </row>
        <row r="705">
          <cell r="A705" t="str">
            <v>조합페인트칠(철재면)</v>
          </cell>
          <cell r="B705" t="str">
            <v>2회칠</v>
          </cell>
          <cell r="C705" t="str">
            <v>M2</v>
          </cell>
          <cell r="D705">
            <v>62</v>
          </cell>
          <cell r="E705">
            <v>922</v>
          </cell>
          <cell r="F705">
            <v>57164</v>
          </cell>
          <cell r="G705">
            <v>1628</v>
          </cell>
        </row>
        <row r="706">
          <cell r="A706" t="str">
            <v>인써트플레이트</v>
          </cell>
          <cell r="B706" t="str">
            <v>150*150*9T</v>
          </cell>
          <cell r="C706" t="str">
            <v>EA</v>
          </cell>
          <cell r="D706" t="str">
            <v>86</v>
          </cell>
          <cell r="E706">
            <v>2798</v>
          </cell>
          <cell r="F706">
            <v>240628</v>
          </cell>
        </row>
        <row r="707">
          <cell r="A707" t="str">
            <v>터파기및 되메우기</v>
          </cell>
          <cell r="B707" t="str">
            <v>인력식</v>
          </cell>
          <cell r="C707" t="str">
            <v>M3</v>
          </cell>
          <cell r="D707" t="str">
            <v>400</v>
          </cell>
          <cell r="E707">
            <v>6300</v>
          </cell>
          <cell r="F707">
            <v>2520000</v>
          </cell>
        </row>
        <row r="708">
          <cell r="A708" t="str">
            <v>AIR UNIT</v>
          </cell>
          <cell r="B708" t="str">
            <v>D20 SF3 AIR FILTER</v>
          </cell>
          <cell r="C708" t="str">
            <v>SET</v>
          </cell>
          <cell r="D708" t="str">
            <v>13</v>
          </cell>
          <cell r="E708">
            <v>179393</v>
          </cell>
          <cell r="F708">
            <v>2332109</v>
          </cell>
        </row>
        <row r="709">
          <cell r="A709" t="str">
            <v>잡재료비</v>
          </cell>
          <cell r="B709" t="str">
            <v>재료비의 5 %</v>
          </cell>
          <cell r="C709" t="str">
            <v>식</v>
          </cell>
          <cell r="D709" t="str">
            <v>1</v>
          </cell>
          <cell r="E709">
            <v>350691</v>
          </cell>
          <cell r="F709">
            <v>350691</v>
          </cell>
        </row>
        <row r="710">
          <cell r="A710" t="str">
            <v>노무비</v>
          </cell>
          <cell r="B710" t="str">
            <v>배관공</v>
          </cell>
          <cell r="C710" t="str">
            <v>인</v>
          </cell>
          <cell r="D710">
            <v>126</v>
          </cell>
          <cell r="G710">
            <v>47537</v>
          </cell>
        </row>
        <row r="711">
          <cell r="A711" t="str">
            <v>노무비</v>
          </cell>
          <cell r="B711" t="str">
            <v>보통인부</v>
          </cell>
          <cell r="C711" t="str">
            <v>인</v>
          </cell>
          <cell r="D711">
            <v>47</v>
          </cell>
          <cell r="G711">
            <v>34360</v>
          </cell>
        </row>
        <row r="712">
          <cell r="A712" t="str">
            <v>노무비</v>
          </cell>
          <cell r="B712" t="str">
            <v>용접공(일반)</v>
          </cell>
          <cell r="C712" t="str">
            <v>인</v>
          </cell>
          <cell r="D712">
            <v>65</v>
          </cell>
          <cell r="G712">
            <v>59048</v>
          </cell>
        </row>
        <row r="713">
          <cell r="A713" t="str">
            <v>공구손료</v>
          </cell>
          <cell r="B713" t="str">
            <v>노무비의 3 %</v>
          </cell>
          <cell r="C713" t="str">
            <v>식</v>
          </cell>
          <cell r="D713" t="str">
            <v>1</v>
          </cell>
          <cell r="G713">
            <v>470800</v>
          </cell>
        </row>
        <row r="714">
          <cell r="A714" t="str">
            <v>계</v>
          </cell>
          <cell r="F714">
            <v>18132000</v>
          </cell>
        </row>
        <row r="725">
          <cell r="A725" t="str">
            <v>6-3.화장실배관공사</v>
          </cell>
        </row>
        <row r="726">
          <cell r="A726" t="str">
            <v>주철직관(NO.HUB)</v>
          </cell>
          <cell r="B726" t="str">
            <v>D100*3000L</v>
          </cell>
          <cell r="C726" t="str">
            <v>본</v>
          </cell>
          <cell r="D726" t="str">
            <v>4</v>
          </cell>
          <cell r="E726">
            <v>24696</v>
          </cell>
          <cell r="F726">
            <v>98784</v>
          </cell>
        </row>
        <row r="727">
          <cell r="A727" t="str">
            <v>주철직관(NO.HUB)</v>
          </cell>
          <cell r="B727" t="str">
            <v>D100*1500L</v>
          </cell>
          <cell r="C727" t="str">
            <v>본</v>
          </cell>
          <cell r="D727" t="str">
            <v>6</v>
          </cell>
          <cell r="E727">
            <v>11870</v>
          </cell>
          <cell r="F727">
            <v>71220</v>
          </cell>
        </row>
        <row r="728">
          <cell r="A728" t="str">
            <v>주철직관(NO.HUB)</v>
          </cell>
          <cell r="B728" t="str">
            <v>D75*3000L</v>
          </cell>
          <cell r="C728" t="str">
            <v>본</v>
          </cell>
          <cell r="D728" t="str">
            <v>3</v>
          </cell>
          <cell r="E728">
            <v>17861</v>
          </cell>
          <cell r="F728">
            <v>53583</v>
          </cell>
        </row>
        <row r="729">
          <cell r="A729" t="str">
            <v>주철직관(NO.HUB)</v>
          </cell>
          <cell r="B729" t="str">
            <v>D75*1500L</v>
          </cell>
          <cell r="C729" t="str">
            <v>본</v>
          </cell>
          <cell r="D729" t="str">
            <v>11</v>
          </cell>
          <cell r="E729">
            <v>8232</v>
          </cell>
          <cell r="F729">
            <v>90552</v>
          </cell>
        </row>
        <row r="730">
          <cell r="A730" t="str">
            <v>주철직관(NO.HUB)</v>
          </cell>
          <cell r="B730" t="str">
            <v>D50*1500L</v>
          </cell>
          <cell r="C730" t="str">
            <v>본</v>
          </cell>
          <cell r="D730" t="str">
            <v>12</v>
          </cell>
          <cell r="E730">
            <v>6174</v>
          </cell>
          <cell r="F730">
            <v>74088</v>
          </cell>
        </row>
        <row r="731">
          <cell r="A731" t="str">
            <v>주철90'장곡관(NO HUB)</v>
          </cell>
          <cell r="B731" t="str">
            <v>D100</v>
          </cell>
          <cell r="C731" t="str">
            <v>EA</v>
          </cell>
          <cell r="D731" t="str">
            <v>12</v>
          </cell>
          <cell r="E731">
            <v>3931</v>
          </cell>
          <cell r="F731">
            <v>47172</v>
          </cell>
        </row>
        <row r="732">
          <cell r="A732" t="str">
            <v>주철90'장곡관(NO HUB)</v>
          </cell>
          <cell r="B732" t="str">
            <v>D75</v>
          </cell>
          <cell r="C732" t="str">
            <v>EA</v>
          </cell>
          <cell r="D732" t="str">
            <v>2</v>
          </cell>
          <cell r="E732">
            <v>2344</v>
          </cell>
          <cell r="F732">
            <v>4688</v>
          </cell>
        </row>
        <row r="733">
          <cell r="A733" t="str">
            <v>주철90'장곡관(NO HUB)</v>
          </cell>
          <cell r="B733" t="str">
            <v>D50</v>
          </cell>
          <cell r="C733" t="str">
            <v>EA</v>
          </cell>
          <cell r="D733" t="str">
            <v>8</v>
          </cell>
          <cell r="E733">
            <v>1436</v>
          </cell>
          <cell r="F733">
            <v>11488</v>
          </cell>
        </row>
        <row r="734">
          <cell r="A734" t="str">
            <v>주철45'곡관(NO HUB)</v>
          </cell>
          <cell r="B734" t="str">
            <v>D100</v>
          </cell>
          <cell r="C734" t="str">
            <v>EA</v>
          </cell>
          <cell r="D734" t="str">
            <v>5</v>
          </cell>
          <cell r="E734">
            <v>1285</v>
          </cell>
          <cell r="F734">
            <v>6425</v>
          </cell>
        </row>
        <row r="735">
          <cell r="A735" t="str">
            <v>주철45'곡관(NO HUB)</v>
          </cell>
          <cell r="B735" t="str">
            <v>D75</v>
          </cell>
          <cell r="C735" t="str">
            <v>EA</v>
          </cell>
          <cell r="D735" t="str">
            <v>13</v>
          </cell>
          <cell r="E735">
            <v>869</v>
          </cell>
          <cell r="F735">
            <v>11297</v>
          </cell>
        </row>
        <row r="736">
          <cell r="A736" t="str">
            <v>주철45'곡관(NO HUB)</v>
          </cell>
          <cell r="B736" t="str">
            <v>D50</v>
          </cell>
          <cell r="C736" t="str">
            <v>EA</v>
          </cell>
          <cell r="D736" t="str">
            <v>2</v>
          </cell>
          <cell r="E736">
            <v>529</v>
          </cell>
          <cell r="F736">
            <v>1058</v>
          </cell>
        </row>
        <row r="737">
          <cell r="A737" t="str">
            <v>주철Y관(NO HUB)</v>
          </cell>
          <cell r="B737" t="str">
            <v>D100*100</v>
          </cell>
          <cell r="C737" t="str">
            <v>EA</v>
          </cell>
          <cell r="D737" t="str">
            <v>10</v>
          </cell>
          <cell r="E737">
            <v>2797</v>
          </cell>
          <cell r="F737">
            <v>27970</v>
          </cell>
        </row>
        <row r="738">
          <cell r="A738" t="str">
            <v>주철Y관(NO HUB)</v>
          </cell>
          <cell r="B738" t="str">
            <v>D100*75</v>
          </cell>
          <cell r="C738" t="str">
            <v>EA</v>
          </cell>
          <cell r="D738" t="str">
            <v>4</v>
          </cell>
          <cell r="E738">
            <v>1966</v>
          </cell>
          <cell r="F738">
            <v>7864</v>
          </cell>
        </row>
        <row r="739">
          <cell r="A739" t="str">
            <v>주철Y관(NO HUB)</v>
          </cell>
          <cell r="B739" t="str">
            <v>D100*50</v>
          </cell>
          <cell r="C739" t="str">
            <v>EA</v>
          </cell>
          <cell r="D739" t="str">
            <v>1</v>
          </cell>
          <cell r="E739">
            <v>1701</v>
          </cell>
          <cell r="F739">
            <v>1701</v>
          </cell>
        </row>
        <row r="740">
          <cell r="A740" t="str">
            <v>주철Y관(NO HUB)</v>
          </cell>
          <cell r="B740" t="str">
            <v>D75*75</v>
          </cell>
          <cell r="C740" t="str">
            <v>EA</v>
          </cell>
          <cell r="D740" t="str">
            <v>15</v>
          </cell>
          <cell r="E740">
            <v>1550</v>
          </cell>
          <cell r="F740">
            <v>23250</v>
          </cell>
        </row>
        <row r="741">
          <cell r="A741" t="str">
            <v>주철Y관(NO HUB)</v>
          </cell>
          <cell r="B741" t="str">
            <v>D75*50</v>
          </cell>
          <cell r="C741" t="str">
            <v>EA</v>
          </cell>
          <cell r="D741" t="str">
            <v>12</v>
          </cell>
          <cell r="E741">
            <v>1247</v>
          </cell>
          <cell r="F741">
            <v>14964</v>
          </cell>
        </row>
        <row r="742">
          <cell r="A742" t="str">
            <v>주철Y관(NO HUB)</v>
          </cell>
          <cell r="B742" t="str">
            <v>D50*50</v>
          </cell>
          <cell r="C742" t="str">
            <v>EA</v>
          </cell>
          <cell r="D742" t="str">
            <v>6</v>
          </cell>
          <cell r="E742">
            <v>794</v>
          </cell>
          <cell r="F742">
            <v>4764</v>
          </cell>
        </row>
        <row r="743">
          <cell r="A743" t="str">
            <v>주철배수T관(NO HUB)</v>
          </cell>
          <cell r="B743" t="str">
            <v>D100*50</v>
          </cell>
          <cell r="C743" t="str">
            <v>EA</v>
          </cell>
          <cell r="D743" t="str">
            <v>3</v>
          </cell>
          <cell r="E743">
            <v>1701</v>
          </cell>
          <cell r="F743">
            <v>5103</v>
          </cell>
        </row>
        <row r="744">
          <cell r="A744" t="str">
            <v>주철배수T관(NO HUB)</v>
          </cell>
          <cell r="B744" t="str">
            <v>D75*50</v>
          </cell>
          <cell r="C744" t="str">
            <v>EA</v>
          </cell>
          <cell r="D744" t="str">
            <v>4</v>
          </cell>
          <cell r="E744">
            <v>1210</v>
          </cell>
          <cell r="F744">
            <v>4840</v>
          </cell>
        </row>
        <row r="745">
          <cell r="A745" t="str">
            <v>주철배수T관(NO HUB)</v>
          </cell>
          <cell r="B745" t="str">
            <v>D50*50</v>
          </cell>
          <cell r="C745" t="str">
            <v>EA</v>
          </cell>
          <cell r="D745" t="str">
            <v>2</v>
          </cell>
          <cell r="E745">
            <v>907</v>
          </cell>
          <cell r="F745">
            <v>1814</v>
          </cell>
        </row>
        <row r="746">
          <cell r="A746" t="str">
            <v>주철소제구(NO HUB)</v>
          </cell>
          <cell r="B746" t="str">
            <v>D100</v>
          </cell>
          <cell r="C746" t="str">
            <v>EA</v>
          </cell>
          <cell r="D746" t="str">
            <v>6</v>
          </cell>
          <cell r="E746">
            <v>1096</v>
          </cell>
          <cell r="F746">
            <v>6576</v>
          </cell>
        </row>
        <row r="747">
          <cell r="A747" t="str">
            <v>주철소제구(NO HUB)</v>
          </cell>
          <cell r="B747" t="str">
            <v>D75</v>
          </cell>
          <cell r="C747" t="str">
            <v>EA</v>
          </cell>
          <cell r="D747" t="str">
            <v>12</v>
          </cell>
          <cell r="E747">
            <v>832</v>
          </cell>
          <cell r="F747">
            <v>9984</v>
          </cell>
        </row>
        <row r="748">
          <cell r="A748" t="str">
            <v>주철소제구(NO HUB)</v>
          </cell>
          <cell r="B748" t="str">
            <v>D50</v>
          </cell>
          <cell r="C748" t="str">
            <v>EA</v>
          </cell>
          <cell r="D748" t="str">
            <v>2</v>
          </cell>
          <cell r="E748">
            <v>567</v>
          </cell>
          <cell r="F748">
            <v>1134</v>
          </cell>
        </row>
        <row r="749">
          <cell r="A749" t="str">
            <v>주철커플링(NO HUB)</v>
          </cell>
          <cell r="B749" t="str">
            <v>D100</v>
          </cell>
          <cell r="C749" t="str">
            <v>EA</v>
          </cell>
          <cell r="D749" t="str">
            <v>105</v>
          </cell>
          <cell r="E749">
            <v>2344</v>
          </cell>
          <cell r="F749">
            <v>246120</v>
          </cell>
        </row>
        <row r="750">
          <cell r="A750" t="str">
            <v>주철커플링(NO HUB)</v>
          </cell>
          <cell r="B750" t="str">
            <v>D75</v>
          </cell>
          <cell r="C750" t="str">
            <v>EA</v>
          </cell>
          <cell r="D750" t="str">
            <v>148</v>
          </cell>
          <cell r="E750">
            <v>1986</v>
          </cell>
          <cell r="F750">
            <v>293928</v>
          </cell>
        </row>
        <row r="751">
          <cell r="A751" t="str">
            <v>주철커플링(NO HUB)</v>
          </cell>
          <cell r="B751" t="str">
            <v>D50</v>
          </cell>
          <cell r="C751" t="str">
            <v>EA</v>
          </cell>
          <cell r="D751" t="str">
            <v>94</v>
          </cell>
          <cell r="E751">
            <v>1558</v>
          </cell>
          <cell r="F751">
            <v>146452</v>
          </cell>
        </row>
        <row r="752">
          <cell r="A752" t="str">
            <v>주철P-TRAP(NO HUB)</v>
          </cell>
          <cell r="B752" t="str">
            <v>D75</v>
          </cell>
          <cell r="C752" t="str">
            <v>EA</v>
          </cell>
          <cell r="D752" t="str">
            <v>2</v>
          </cell>
          <cell r="E752">
            <v>7665</v>
          </cell>
          <cell r="F752">
            <v>15330</v>
          </cell>
        </row>
        <row r="753">
          <cell r="A753" t="str">
            <v>주철P-TRAP(NO HUB)</v>
          </cell>
          <cell r="B753" t="str">
            <v>D50</v>
          </cell>
          <cell r="C753" t="str">
            <v>EA</v>
          </cell>
          <cell r="D753" t="str">
            <v>12</v>
          </cell>
          <cell r="E753">
            <v>3570</v>
          </cell>
          <cell r="F753">
            <v>42840</v>
          </cell>
        </row>
        <row r="754">
          <cell r="A754" t="str">
            <v>연관</v>
          </cell>
          <cell r="B754" t="str">
            <v>D100</v>
          </cell>
          <cell r="C754" t="str">
            <v>M</v>
          </cell>
          <cell r="D754" t="str">
            <v>8</v>
          </cell>
          <cell r="E754">
            <v>8039</v>
          </cell>
          <cell r="F754">
            <v>64312</v>
          </cell>
        </row>
        <row r="755">
          <cell r="A755" t="str">
            <v>연관</v>
          </cell>
          <cell r="B755" t="str">
            <v>D75</v>
          </cell>
          <cell r="C755" t="str">
            <v>M</v>
          </cell>
          <cell r="D755" t="str">
            <v>2</v>
          </cell>
          <cell r="E755">
            <v>6930</v>
          </cell>
          <cell r="F755">
            <v>13860</v>
          </cell>
        </row>
        <row r="756">
          <cell r="A756" t="str">
            <v>연관</v>
          </cell>
          <cell r="B756" t="str">
            <v>D50</v>
          </cell>
          <cell r="C756" t="str">
            <v>M</v>
          </cell>
          <cell r="D756" t="str">
            <v>12</v>
          </cell>
          <cell r="E756">
            <v>4574</v>
          </cell>
          <cell r="F756">
            <v>54888</v>
          </cell>
        </row>
        <row r="757">
          <cell r="A757" t="str">
            <v>F.D</v>
          </cell>
          <cell r="B757" t="str">
            <v>D75</v>
          </cell>
          <cell r="C757" t="str">
            <v>EA</v>
          </cell>
          <cell r="D757" t="str">
            <v>2</v>
          </cell>
          <cell r="E757">
            <v>33810</v>
          </cell>
          <cell r="F757">
            <v>67620</v>
          </cell>
        </row>
        <row r="758">
          <cell r="A758" t="str">
            <v>F.D</v>
          </cell>
          <cell r="B758" t="str">
            <v>D50</v>
          </cell>
          <cell r="C758" t="str">
            <v>EA</v>
          </cell>
          <cell r="D758" t="str">
            <v>5</v>
          </cell>
          <cell r="E758">
            <v>29400</v>
          </cell>
          <cell r="F758">
            <v>147000</v>
          </cell>
        </row>
        <row r="759">
          <cell r="A759" t="str">
            <v>백관(KSD3507)</v>
          </cell>
          <cell r="B759" t="str">
            <v>D65</v>
          </cell>
          <cell r="C759" t="str">
            <v>M</v>
          </cell>
          <cell r="D759" t="str">
            <v>17</v>
          </cell>
          <cell r="E759">
            <v>3782</v>
          </cell>
          <cell r="F759">
            <v>64294</v>
          </cell>
        </row>
        <row r="760">
          <cell r="A760" t="str">
            <v>백관(KSD3507)</v>
          </cell>
          <cell r="B760" t="str">
            <v>D50</v>
          </cell>
          <cell r="C760" t="str">
            <v>M</v>
          </cell>
          <cell r="D760" t="str">
            <v>13</v>
          </cell>
          <cell r="E760">
            <v>2965</v>
          </cell>
          <cell r="F760">
            <v>38545</v>
          </cell>
        </row>
        <row r="761">
          <cell r="A761" t="str">
            <v>백엘보(용접)</v>
          </cell>
          <cell r="B761" t="str">
            <v>D65</v>
          </cell>
          <cell r="C761" t="str">
            <v>EA</v>
          </cell>
          <cell r="D761" t="str">
            <v>9</v>
          </cell>
          <cell r="E761">
            <v>1502</v>
          </cell>
          <cell r="F761">
            <v>13518</v>
          </cell>
        </row>
        <row r="762">
          <cell r="A762" t="str">
            <v>백엘보(나사)</v>
          </cell>
          <cell r="B762" t="str">
            <v>D50</v>
          </cell>
          <cell r="C762" t="str">
            <v>EA</v>
          </cell>
          <cell r="D762" t="str">
            <v>20</v>
          </cell>
          <cell r="E762">
            <v>1573</v>
          </cell>
          <cell r="F762">
            <v>31460</v>
          </cell>
        </row>
        <row r="763">
          <cell r="A763" t="str">
            <v>백티이(용접)</v>
          </cell>
          <cell r="B763" t="str">
            <v>D65</v>
          </cell>
          <cell r="C763" t="str">
            <v>EA</v>
          </cell>
          <cell r="D763" t="str">
            <v>9</v>
          </cell>
          <cell r="E763">
            <v>2483</v>
          </cell>
          <cell r="F763">
            <v>22347</v>
          </cell>
        </row>
        <row r="764">
          <cell r="A764" t="str">
            <v>강관용접</v>
          </cell>
          <cell r="B764" t="str">
            <v>D65</v>
          </cell>
          <cell r="C764" t="str">
            <v>개소</v>
          </cell>
          <cell r="D764">
            <v>27</v>
          </cell>
          <cell r="E764">
            <v>192</v>
          </cell>
          <cell r="F764">
            <v>5184</v>
          </cell>
        </row>
        <row r="765">
          <cell r="A765" t="str">
            <v>일반행가</v>
          </cell>
          <cell r="B765" t="str">
            <v>D100</v>
          </cell>
          <cell r="C765" t="str">
            <v>개소</v>
          </cell>
          <cell r="D765" t="str">
            <v>41</v>
          </cell>
          <cell r="E765">
            <v>1502</v>
          </cell>
          <cell r="F765">
            <v>61582</v>
          </cell>
        </row>
        <row r="766">
          <cell r="A766" t="str">
            <v>일반행가</v>
          </cell>
          <cell r="B766" t="str">
            <v>D80</v>
          </cell>
          <cell r="C766" t="str">
            <v>개소</v>
          </cell>
          <cell r="D766" t="str">
            <v>56</v>
          </cell>
          <cell r="E766">
            <v>1025</v>
          </cell>
          <cell r="F766">
            <v>57400</v>
          </cell>
        </row>
        <row r="767">
          <cell r="A767" t="str">
            <v>일반행가</v>
          </cell>
          <cell r="B767" t="str">
            <v>D65</v>
          </cell>
          <cell r="C767" t="str">
            <v>개소</v>
          </cell>
          <cell r="D767" t="str">
            <v>8</v>
          </cell>
          <cell r="E767">
            <v>915</v>
          </cell>
          <cell r="F767">
            <v>7320</v>
          </cell>
        </row>
        <row r="768">
          <cell r="A768" t="str">
            <v>일반행가</v>
          </cell>
          <cell r="B768" t="str">
            <v>D50</v>
          </cell>
          <cell r="C768" t="str">
            <v>개소</v>
          </cell>
          <cell r="D768" t="str">
            <v>48</v>
          </cell>
          <cell r="E768">
            <v>841</v>
          </cell>
          <cell r="F768">
            <v>40368</v>
          </cell>
        </row>
        <row r="769">
          <cell r="A769" t="str">
            <v>V.T.W(STL)</v>
          </cell>
          <cell r="B769" t="str">
            <v>D65</v>
          </cell>
          <cell r="C769" t="str">
            <v>EA</v>
          </cell>
          <cell r="D769" t="str">
            <v>1</v>
          </cell>
          <cell r="E769">
            <v>12600</v>
          </cell>
          <cell r="F769">
            <v>12600</v>
          </cell>
        </row>
        <row r="770">
          <cell r="A770" t="str">
            <v>잡재료비</v>
          </cell>
          <cell r="B770" t="str">
            <v>재료비의 5 %</v>
          </cell>
          <cell r="C770" t="str">
            <v>식</v>
          </cell>
          <cell r="D770" t="str">
            <v>1</v>
          </cell>
          <cell r="E770">
            <v>32713</v>
          </cell>
          <cell r="F770">
            <v>32713</v>
          </cell>
        </row>
        <row r="771">
          <cell r="A771" t="str">
            <v>노무비</v>
          </cell>
          <cell r="B771" t="str">
            <v>배관공</v>
          </cell>
          <cell r="C771" t="str">
            <v>인</v>
          </cell>
          <cell r="D771">
            <v>120</v>
          </cell>
          <cell r="G771">
            <v>47537</v>
          </cell>
        </row>
        <row r="772">
          <cell r="A772" t="str">
            <v>노무비</v>
          </cell>
          <cell r="B772" t="str">
            <v>보통인부</v>
          </cell>
          <cell r="C772" t="str">
            <v>인</v>
          </cell>
          <cell r="D772">
            <v>44</v>
          </cell>
          <cell r="G772">
            <v>34360</v>
          </cell>
        </row>
        <row r="773">
          <cell r="A773" t="str">
            <v>공구손료</v>
          </cell>
          <cell r="B773" t="str">
            <v>노무비의 3 %</v>
          </cell>
          <cell r="C773" t="str">
            <v>식</v>
          </cell>
          <cell r="D773" t="str">
            <v>1</v>
          </cell>
          <cell r="G773">
            <v>216720</v>
          </cell>
        </row>
        <row r="774">
          <cell r="A774" t="str">
            <v>계</v>
          </cell>
          <cell r="F774">
            <v>2060000</v>
          </cell>
        </row>
        <row r="797">
          <cell r="A797" t="str">
            <v>7.소화배관공사</v>
          </cell>
        </row>
        <row r="798">
          <cell r="A798" t="str">
            <v>백관(KSD3507)</v>
          </cell>
          <cell r="B798" t="str">
            <v>D100</v>
          </cell>
          <cell r="C798" t="str">
            <v>M</v>
          </cell>
          <cell r="D798">
            <v>15</v>
          </cell>
          <cell r="E798">
            <v>6976</v>
          </cell>
          <cell r="F798">
            <v>104640</v>
          </cell>
        </row>
        <row r="799">
          <cell r="A799" t="str">
            <v>백관(KSD3507)</v>
          </cell>
          <cell r="B799" t="str">
            <v>D80</v>
          </cell>
          <cell r="C799" t="str">
            <v>M</v>
          </cell>
          <cell r="D799">
            <v>42</v>
          </cell>
          <cell r="E799">
            <v>4784</v>
          </cell>
          <cell r="F799">
            <v>200928</v>
          </cell>
        </row>
        <row r="800">
          <cell r="A800" t="str">
            <v>백관(KSD3507)</v>
          </cell>
          <cell r="B800" t="str">
            <v>D65</v>
          </cell>
          <cell r="C800" t="str">
            <v>M</v>
          </cell>
          <cell r="D800" t="str">
            <v>48</v>
          </cell>
          <cell r="E800">
            <v>3782</v>
          </cell>
          <cell r="F800">
            <v>181536</v>
          </cell>
        </row>
        <row r="801">
          <cell r="A801" t="str">
            <v>백관(KSD3507)</v>
          </cell>
          <cell r="B801" t="str">
            <v>D50</v>
          </cell>
          <cell r="C801" t="str">
            <v>M</v>
          </cell>
          <cell r="D801" t="str">
            <v>151</v>
          </cell>
          <cell r="E801">
            <v>2965</v>
          </cell>
          <cell r="F801">
            <v>447715</v>
          </cell>
        </row>
        <row r="802">
          <cell r="A802" t="str">
            <v>관보온(매직테이프)</v>
          </cell>
          <cell r="B802" t="str">
            <v>40T*D100</v>
          </cell>
          <cell r="C802" t="str">
            <v>M</v>
          </cell>
          <cell r="D802">
            <v>15</v>
          </cell>
          <cell r="E802">
            <v>4951</v>
          </cell>
          <cell r="F802">
            <v>74265</v>
          </cell>
          <cell r="G802">
            <v>5538</v>
          </cell>
        </row>
        <row r="803">
          <cell r="A803" t="str">
            <v>관보온(매직테이프)</v>
          </cell>
          <cell r="B803" t="str">
            <v>40T*D65</v>
          </cell>
          <cell r="C803" t="str">
            <v>M</v>
          </cell>
          <cell r="D803" t="str">
            <v>48</v>
          </cell>
          <cell r="E803">
            <v>3850</v>
          </cell>
          <cell r="F803">
            <v>184800</v>
          </cell>
          <cell r="G803">
            <v>4154</v>
          </cell>
        </row>
        <row r="804">
          <cell r="A804" t="str">
            <v>관보온(매직테이프)</v>
          </cell>
          <cell r="B804" t="str">
            <v>40T*D50</v>
          </cell>
          <cell r="C804" t="str">
            <v>M</v>
          </cell>
          <cell r="D804" t="str">
            <v>151</v>
          </cell>
          <cell r="E804">
            <v>3399</v>
          </cell>
          <cell r="F804">
            <v>513249</v>
          </cell>
          <cell r="G804">
            <v>4154</v>
          </cell>
        </row>
        <row r="805">
          <cell r="A805" t="str">
            <v>관보온(함석마감)</v>
          </cell>
          <cell r="B805" t="str">
            <v>40T*D80</v>
          </cell>
          <cell r="C805" t="str">
            <v>M</v>
          </cell>
          <cell r="D805">
            <v>42</v>
          </cell>
          <cell r="E805">
            <v>6837</v>
          </cell>
          <cell r="F805">
            <v>287154</v>
          </cell>
          <cell r="G805">
            <v>10627</v>
          </cell>
        </row>
        <row r="806">
          <cell r="A806" t="str">
            <v>밸브보온(함석마감)</v>
          </cell>
          <cell r="B806" t="str">
            <v>50T*D100</v>
          </cell>
          <cell r="C806" t="str">
            <v>개소</v>
          </cell>
          <cell r="D806" t="str">
            <v>1</v>
          </cell>
          <cell r="E806">
            <v>21475</v>
          </cell>
          <cell r="F806">
            <v>21475</v>
          </cell>
          <cell r="G806">
            <v>52929</v>
          </cell>
        </row>
        <row r="807">
          <cell r="A807" t="str">
            <v>백엘보(용접)</v>
          </cell>
          <cell r="B807" t="str">
            <v>D100</v>
          </cell>
          <cell r="C807" t="str">
            <v>EA</v>
          </cell>
          <cell r="D807">
            <v>3</v>
          </cell>
          <cell r="E807">
            <v>3638</v>
          </cell>
          <cell r="F807">
            <v>10914</v>
          </cell>
          <cell r="G807">
            <v>0</v>
          </cell>
        </row>
        <row r="808">
          <cell r="A808" t="str">
            <v>백엘보(용접)</v>
          </cell>
          <cell r="B808" t="str">
            <v>D80</v>
          </cell>
          <cell r="C808" t="str">
            <v>EA</v>
          </cell>
          <cell r="D808">
            <v>2</v>
          </cell>
          <cell r="E808">
            <v>2079</v>
          </cell>
          <cell r="F808">
            <v>4158</v>
          </cell>
          <cell r="G808">
            <v>0</v>
          </cell>
        </row>
        <row r="809">
          <cell r="A809" t="str">
            <v>백엘보(용접)</v>
          </cell>
          <cell r="B809" t="str">
            <v>D65</v>
          </cell>
          <cell r="C809" t="str">
            <v>EA</v>
          </cell>
          <cell r="D809" t="str">
            <v>13</v>
          </cell>
          <cell r="E809">
            <v>1502</v>
          </cell>
          <cell r="F809">
            <v>19526</v>
          </cell>
          <cell r="G809">
            <v>0</v>
          </cell>
        </row>
        <row r="810">
          <cell r="A810" t="str">
            <v>백엘보(나사)</v>
          </cell>
          <cell r="B810" t="str">
            <v>D50</v>
          </cell>
          <cell r="C810" t="str">
            <v>EA</v>
          </cell>
          <cell r="D810" t="str">
            <v>25</v>
          </cell>
          <cell r="E810">
            <v>1573</v>
          </cell>
          <cell r="F810">
            <v>39325</v>
          </cell>
          <cell r="G810">
            <v>0</v>
          </cell>
        </row>
        <row r="811">
          <cell r="A811" t="str">
            <v>백티이(용접)</v>
          </cell>
          <cell r="B811" t="str">
            <v>D100</v>
          </cell>
          <cell r="C811" t="str">
            <v>EA</v>
          </cell>
          <cell r="D811">
            <v>2</v>
          </cell>
          <cell r="E811">
            <v>5140</v>
          </cell>
          <cell r="F811">
            <v>10280</v>
          </cell>
          <cell r="G811">
            <v>0</v>
          </cell>
        </row>
        <row r="812">
          <cell r="A812" t="str">
            <v>백티이(용접)</v>
          </cell>
          <cell r="B812" t="str">
            <v>D80</v>
          </cell>
          <cell r="C812" t="str">
            <v>EA</v>
          </cell>
          <cell r="D812">
            <v>2</v>
          </cell>
          <cell r="E812">
            <v>3107</v>
          </cell>
          <cell r="F812">
            <v>6214</v>
          </cell>
          <cell r="G812">
            <v>0</v>
          </cell>
        </row>
        <row r="813">
          <cell r="A813" t="str">
            <v>백티이(용접)</v>
          </cell>
          <cell r="B813" t="str">
            <v>D65</v>
          </cell>
          <cell r="C813" t="str">
            <v>EA</v>
          </cell>
          <cell r="D813" t="str">
            <v>4</v>
          </cell>
          <cell r="E813">
            <v>2483</v>
          </cell>
          <cell r="F813">
            <v>9932</v>
          </cell>
          <cell r="G813">
            <v>0</v>
          </cell>
        </row>
        <row r="814">
          <cell r="A814" t="str">
            <v>백티이(나사)</v>
          </cell>
          <cell r="B814" t="str">
            <v>D50</v>
          </cell>
          <cell r="C814" t="str">
            <v>EA</v>
          </cell>
          <cell r="D814" t="str">
            <v>1</v>
          </cell>
          <cell r="E814">
            <v>2056</v>
          </cell>
          <cell r="F814">
            <v>2056</v>
          </cell>
          <cell r="G814">
            <v>0</v>
          </cell>
        </row>
        <row r="815">
          <cell r="A815" t="str">
            <v>백레듀샤(용접)</v>
          </cell>
          <cell r="B815" t="str">
            <v>D100</v>
          </cell>
          <cell r="C815" t="str">
            <v>EA</v>
          </cell>
          <cell r="D815" t="str">
            <v>3</v>
          </cell>
          <cell r="E815">
            <v>3523</v>
          </cell>
          <cell r="F815">
            <v>10569</v>
          </cell>
          <cell r="G815">
            <v>0</v>
          </cell>
        </row>
        <row r="816">
          <cell r="A816" t="str">
            <v>백레듀샤(용접)</v>
          </cell>
          <cell r="B816" t="str">
            <v>D80</v>
          </cell>
          <cell r="C816" t="str">
            <v>EA</v>
          </cell>
          <cell r="D816" t="str">
            <v>3</v>
          </cell>
          <cell r="E816">
            <v>2483</v>
          </cell>
          <cell r="F816">
            <v>7449</v>
          </cell>
          <cell r="G816">
            <v>0</v>
          </cell>
        </row>
        <row r="817">
          <cell r="A817" t="str">
            <v>백레듀샤(용접)</v>
          </cell>
          <cell r="B817" t="str">
            <v>D65</v>
          </cell>
          <cell r="C817" t="str">
            <v>EA</v>
          </cell>
          <cell r="D817" t="str">
            <v>3</v>
          </cell>
          <cell r="E817">
            <v>2772</v>
          </cell>
          <cell r="F817">
            <v>8316</v>
          </cell>
          <cell r="G817">
            <v>0</v>
          </cell>
        </row>
        <row r="818">
          <cell r="A818" t="str">
            <v>백레듀샤(나사)</v>
          </cell>
          <cell r="B818" t="str">
            <v>D50</v>
          </cell>
          <cell r="C818" t="str">
            <v>EA</v>
          </cell>
          <cell r="D818" t="str">
            <v>7</v>
          </cell>
          <cell r="E818">
            <v>1064</v>
          </cell>
          <cell r="F818">
            <v>7448</v>
          </cell>
          <cell r="G818">
            <v>0</v>
          </cell>
        </row>
        <row r="819">
          <cell r="A819" t="str">
            <v>백캡(나사)</v>
          </cell>
          <cell r="B819" t="str">
            <v>D50</v>
          </cell>
          <cell r="C819" t="str">
            <v>EA</v>
          </cell>
          <cell r="D819" t="str">
            <v>1</v>
          </cell>
          <cell r="E819">
            <v>1005</v>
          </cell>
          <cell r="F819">
            <v>1005</v>
          </cell>
          <cell r="G819">
            <v>0</v>
          </cell>
        </row>
        <row r="820">
          <cell r="A820" t="str">
            <v>백소켓</v>
          </cell>
          <cell r="B820" t="str">
            <v>D50</v>
          </cell>
          <cell r="C820" t="str">
            <v>EA</v>
          </cell>
          <cell r="D820" t="str">
            <v>10</v>
          </cell>
          <cell r="E820">
            <v>1063</v>
          </cell>
          <cell r="F820">
            <v>10630</v>
          </cell>
          <cell r="G820">
            <v>0</v>
          </cell>
        </row>
        <row r="821">
          <cell r="A821" t="str">
            <v>백소켓</v>
          </cell>
          <cell r="B821" t="str">
            <v>D20</v>
          </cell>
          <cell r="C821" t="str">
            <v>EA</v>
          </cell>
          <cell r="D821" t="str">
            <v>1</v>
          </cell>
          <cell r="E821">
            <v>272</v>
          </cell>
          <cell r="F821">
            <v>272</v>
          </cell>
          <cell r="G821">
            <v>0</v>
          </cell>
        </row>
        <row r="822">
          <cell r="A822" t="str">
            <v>백니플</v>
          </cell>
          <cell r="B822" t="str">
            <v>D100</v>
          </cell>
          <cell r="C822" t="str">
            <v>EA</v>
          </cell>
          <cell r="D822" t="str">
            <v>1</v>
          </cell>
          <cell r="E822">
            <v>6127</v>
          </cell>
          <cell r="F822">
            <v>6127</v>
          </cell>
          <cell r="G822">
            <v>0</v>
          </cell>
        </row>
        <row r="823">
          <cell r="A823" t="str">
            <v>백니플</v>
          </cell>
          <cell r="B823" t="str">
            <v>D40</v>
          </cell>
          <cell r="C823" t="str">
            <v>EA</v>
          </cell>
          <cell r="D823" t="str">
            <v>7</v>
          </cell>
          <cell r="E823">
            <v>812</v>
          </cell>
          <cell r="F823">
            <v>5684</v>
          </cell>
          <cell r="G823">
            <v>0</v>
          </cell>
        </row>
        <row r="824">
          <cell r="A824" t="str">
            <v>주철스모렌스키첵크밸브</v>
          </cell>
          <cell r="B824" t="str">
            <v>D100 (10K)</v>
          </cell>
          <cell r="C824" t="str">
            <v>EA</v>
          </cell>
          <cell r="D824" t="str">
            <v>1</v>
          </cell>
          <cell r="E824">
            <v>52920</v>
          </cell>
          <cell r="F824">
            <v>52920</v>
          </cell>
          <cell r="G824">
            <v>0</v>
          </cell>
        </row>
        <row r="825">
          <cell r="A825" t="str">
            <v>용접합후렌지(10KG)</v>
          </cell>
          <cell r="B825" t="str">
            <v>D100</v>
          </cell>
          <cell r="C825" t="str">
            <v>개소</v>
          </cell>
          <cell r="D825" t="str">
            <v>2</v>
          </cell>
          <cell r="E825">
            <v>5934</v>
          </cell>
          <cell r="F825">
            <v>11868</v>
          </cell>
          <cell r="G825">
            <v>0</v>
          </cell>
        </row>
        <row r="826">
          <cell r="A826" t="str">
            <v>강관용접</v>
          </cell>
          <cell r="B826" t="str">
            <v>D100</v>
          </cell>
          <cell r="C826" t="str">
            <v>개소</v>
          </cell>
          <cell r="D826" t="str">
            <v>36</v>
          </cell>
          <cell r="E826">
            <v>366</v>
          </cell>
          <cell r="F826">
            <v>13176</v>
          </cell>
          <cell r="G826">
            <v>0</v>
          </cell>
        </row>
        <row r="827">
          <cell r="A827" t="str">
            <v>강관용접</v>
          </cell>
          <cell r="B827" t="str">
            <v>D80</v>
          </cell>
          <cell r="C827" t="str">
            <v>개소</v>
          </cell>
          <cell r="E827">
            <v>252</v>
          </cell>
          <cell r="F827">
            <v>0</v>
          </cell>
          <cell r="G827">
            <v>0</v>
          </cell>
        </row>
        <row r="828">
          <cell r="A828" t="str">
            <v>강관용접</v>
          </cell>
          <cell r="B828" t="str">
            <v>D65</v>
          </cell>
          <cell r="C828" t="str">
            <v>개소</v>
          </cell>
          <cell r="D828" t="str">
            <v>51</v>
          </cell>
          <cell r="E828">
            <v>192</v>
          </cell>
          <cell r="F828">
            <v>9792</v>
          </cell>
          <cell r="G828">
            <v>0</v>
          </cell>
        </row>
        <row r="829">
          <cell r="A829" t="str">
            <v>일반행가</v>
          </cell>
          <cell r="B829" t="str">
            <v>D100</v>
          </cell>
          <cell r="C829" t="str">
            <v>개소</v>
          </cell>
          <cell r="D829">
            <v>3</v>
          </cell>
          <cell r="E829">
            <v>1502</v>
          </cell>
          <cell r="F829">
            <v>4506</v>
          </cell>
          <cell r="G829">
            <v>0</v>
          </cell>
        </row>
        <row r="830">
          <cell r="A830" t="str">
            <v>일반행가</v>
          </cell>
          <cell r="B830" t="str">
            <v>D80</v>
          </cell>
          <cell r="C830" t="str">
            <v>개소</v>
          </cell>
          <cell r="D830">
            <v>12</v>
          </cell>
          <cell r="E830">
            <v>1025</v>
          </cell>
          <cell r="F830">
            <v>12300</v>
          </cell>
          <cell r="G830">
            <v>0</v>
          </cell>
        </row>
        <row r="831">
          <cell r="A831" t="str">
            <v>일반행가</v>
          </cell>
          <cell r="B831" t="str">
            <v>D65</v>
          </cell>
          <cell r="C831" t="str">
            <v>개소</v>
          </cell>
          <cell r="D831" t="str">
            <v>8</v>
          </cell>
          <cell r="E831">
            <v>915</v>
          </cell>
          <cell r="F831">
            <v>7320</v>
          </cell>
          <cell r="G831">
            <v>0</v>
          </cell>
        </row>
        <row r="832">
          <cell r="A832" t="str">
            <v>일반행가</v>
          </cell>
          <cell r="B832" t="str">
            <v>D50</v>
          </cell>
          <cell r="C832" t="str">
            <v>개소</v>
          </cell>
          <cell r="D832" t="str">
            <v>26</v>
          </cell>
          <cell r="E832">
            <v>841</v>
          </cell>
          <cell r="F832">
            <v>21866</v>
          </cell>
          <cell r="G832">
            <v>0</v>
          </cell>
        </row>
        <row r="833">
          <cell r="A833" t="str">
            <v>일반U-BOLT/NUT</v>
          </cell>
          <cell r="B833" t="str">
            <v>D65</v>
          </cell>
          <cell r="C833" t="str">
            <v>EA</v>
          </cell>
          <cell r="D833" t="str">
            <v>2</v>
          </cell>
          <cell r="E833">
            <v>144</v>
          </cell>
          <cell r="F833">
            <v>288</v>
          </cell>
        </row>
        <row r="834">
          <cell r="A834" t="str">
            <v>일반U-BOLT/NUT</v>
          </cell>
          <cell r="B834" t="str">
            <v>D50</v>
          </cell>
          <cell r="C834" t="str">
            <v>EA</v>
          </cell>
          <cell r="D834" t="str">
            <v>2</v>
          </cell>
          <cell r="E834">
            <v>130</v>
          </cell>
          <cell r="F834">
            <v>260</v>
          </cell>
        </row>
        <row r="835">
          <cell r="A835" t="str">
            <v>파이프스리브</v>
          </cell>
          <cell r="B835" t="str">
            <v>D100</v>
          </cell>
          <cell r="C835" t="str">
            <v>개소</v>
          </cell>
          <cell r="D835" t="str">
            <v>1</v>
          </cell>
          <cell r="E835">
            <v>6648</v>
          </cell>
          <cell r="F835">
            <v>6648</v>
          </cell>
        </row>
        <row r="836">
          <cell r="A836" t="str">
            <v>파이프스리브</v>
          </cell>
          <cell r="B836" t="str">
            <v>D65</v>
          </cell>
          <cell r="C836" t="str">
            <v>개소</v>
          </cell>
          <cell r="D836" t="str">
            <v>2</v>
          </cell>
          <cell r="E836">
            <v>2156</v>
          </cell>
          <cell r="F836">
            <v>4312</v>
          </cell>
        </row>
        <row r="837">
          <cell r="A837" t="str">
            <v>옥내소화전함(내STL외SUS)</v>
          </cell>
          <cell r="B837" t="str">
            <v>650*1200*180</v>
          </cell>
          <cell r="C837" t="str">
            <v>EA</v>
          </cell>
          <cell r="D837" t="str">
            <v>7</v>
          </cell>
          <cell r="E837">
            <v>169092</v>
          </cell>
          <cell r="F837">
            <v>1183644</v>
          </cell>
        </row>
        <row r="838">
          <cell r="A838" t="str">
            <v>연결송수구(노출)</v>
          </cell>
          <cell r="B838" t="str">
            <v>100*65*65</v>
          </cell>
          <cell r="C838" t="str">
            <v>EA</v>
          </cell>
          <cell r="D838" t="str">
            <v>1</v>
          </cell>
          <cell r="E838">
            <v>89250</v>
          </cell>
          <cell r="F838">
            <v>89250</v>
          </cell>
        </row>
        <row r="839">
          <cell r="A839" t="str">
            <v>소방호스(단일피)</v>
          </cell>
          <cell r="B839" t="str">
            <v>D40*15M</v>
          </cell>
          <cell r="C839" t="str">
            <v>EA</v>
          </cell>
          <cell r="D839" t="str">
            <v>14</v>
          </cell>
          <cell r="E839">
            <v>37422</v>
          </cell>
          <cell r="F839">
            <v>523908</v>
          </cell>
        </row>
        <row r="840">
          <cell r="A840" t="str">
            <v>관창(방사형)</v>
          </cell>
          <cell r="B840" t="str">
            <v>D40</v>
          </cell>
          <cell r="C840" t="str">
            <v>EA</v>
          </cell>
          <cell r="D840" t="str">
            <v>7</v>
          </cell>
          <cell r="E840">
            <v>26334</v>
          </cell>
          <cell r="F840">
            <v>184338</v>
          </cell>
        </row>
        <row r="841">
          <cell r="A841" t="str">
            <v>A.B.C분말소화기</v>
          </cell>
          <cell r="B841" t="str">
            <v>3.3KG</v>
          </cell>
          <cell r="C841" t="str">
            <v>EA</v>
          </cell>
          <cell r="D841" t="str">
            <v>13</v>
          </cell>
          <cell r="E841">
            <v>15750</v>
          </cell>
          <cell r="F841">
            <v>204750</v>
          </cell>
        </row>
        <row r="842">
          <cell r="A842" t="str">
            <v>자동배수장치</v>
          </cell>
          <cell r="B842" t="str">
            <v>D20</v>
          </cell>
          <cell r="C842" t="str">
            <v>EA</v>
          </cell>
          <cell r="D842" t="str">
            <v>1</v>
          </cell>
          <cell r="E842">
            <v>8316</v>
          </cell>
          <cell r="F842">
            <v>8316</v>
          </cell>
        </row>
        <row r="843">
          <cell r="A843" t="str">
            <v>잡재료비</v>
          </cell>
          <cell r="B843" t="str">
            <v>재료비의 5 %</v>
          </cell>
          <cell r="C843" t="str">
            <v>식</v>
          </cell>
          <cell r="D843" t="str">
            <v>1</v>
          </cell>
          <cell r="E843">
            <v>51871</v>
          </cell>
          <cell r="F843">
            <v>51871</v>
          </cell>
        </row>
        <row r="844">
          <cell r="A844" t="str">
            <v>노무비</v>
          </cell>
          <cell r="B844" t="str">
            <v>배관공</v>
          </cell>
          <cell r="C844" t="str">
            <v>인</v>
          </cell>
          <cell r="D844">
            <v>55</v>
          </cell>
          <cell r="G844">
            <v>47537</v>
          </cell>
        </row>
        <row r="845">
          <cell r="A845" t="str">
            <v>노무비</v>
          </cell>
          <cell r="B845" t="str">
            <v>보통인부</v>
          </cell>
          <cell r="C845" t="str">
            <v>인</v>
          </cell>
          <cell r="D845">
            <v>11</v>
          </cell>
          <cell r="G845">
            <v>34360</v>
          </cell>
        </row>
        <row r="846">
          <cell r="A846" t="str">
            <v>공구손료</v>
          </cell>
          <cell r="B846" t="str">
            <v>노무비의 3 %</v>
          </cell>
          <cell r="C846" t="str">
            <v>식</v>
          </cell>
          <cell r="D846" t="str">
            <v>1</v>
          </cell>
          <cell r="G846">
            <v>13526</v>
          </cell>
        </row>
        <row r="847">
          <cell r="A847" t="str">
            <v>계</v>
          </cell>
          <cell r="F847">
            <v>4567000</v>
          </cell>
        </row>
        <row r="869">
          <cell r="A869" t="str">
            <v>8.방진설치공사</v>
          </cell>
        </row>
        <row r="870">
          <cell r="A870" t="str">
            <v>공조기방진(AHU-I)</v>
          </cell>
          <cell r="C870" t="str">
            <v>대</v>
          </cell>
          <cell r="D870" t="str">
            <v>1</v>
          </cell>
          <cell r="E870">
            <v>1659000</v>
          </cell>
          <cell r="F870">
            <v>1659000</v>
          </cell>
        </row>
        <row r="871">
          <cell r="A871" t="str">
            <v>공조기방진(AHU-2)</v>
          </cell>
          <cell r="C871" t="str">
            <v>대</v>
          </cell>
          <cell r="D871" t="str">
            <v>1</v>
          </cell>
          <cell r="E871">
            <v>1046850</v>
          </cell>
          <cell r="F871">
            <v>1046850</v>
          </cell>
        </row>
        <row r="872">
          <cell r="A872" t="str">
            <v>펌프(냉온수순환펌프)방진가대</v>
          </cell>
          <cell r="B872" t="str">
            <v>15KW</v>
          </cell>
          <cell r="C872" t="str">
            <v>대</v>
          </cell>
          <cell r="D872" t="str">
            <v>2</v>
          </cell>
          <cell r="E872">
            <v>178500</v>
          </cell>
          <cell r="F872">
            <v>357000</v>
          </cell>
        </row>
        <row r="873">
          <cell r="A873" t="str">
            <v>휀방진(SIROCCO)</v>
          </cell>
          <cell r="B873" t="str">
            <v>#5 1/2</v>
          </cell>
          <cell r="C873" t="str">
            <v>대</v>
          </cell>
          <cell r="D873" t="str">
            <v>1</v>
          </cell>
          <cell r="E873">
            <v>173250</v>
          </cell>
          <cell r="F873">
            <v>173250</v>
          </cell>
        </row>
        <row r="874">
          <cell r="A874" t="str">
            <v>휀방진(SIROCCO)</v>
          </cell>
          <cell r="B874" t="str">
            <v>#5 1/2</v>
          </cell>
          <cell r="C874" t="str">
            <v>대</v>
          </cell>
          <cell r="D874" t="str">
            <v>1</v>
          </cell>
          <cell r="E874">
            <v>173250</v>
          </cell>
          <cell r="F874">
            <v>173250</v>
          </cell>
        </row>
        <row r="875">
          <cell r="A875" t="str">
            <v>휀방진(IN-LINE)</v>
          </cell>
          <cell r="B875" t="str">
            <v>D300</v>
          </cell>
          <cell r="C875" t="str">
            <v>대</v>
          </cell>
          <cell r="D875" t="str">
            <v>1</v>
          </cell>
          <cell r="E875">
            <v>38325</v>
          </cell>
          <cell r="F875">
            <v>38325</v>
          </cell>
        </row>
        <row r="876">
          <cell r="A876" t="str">
            <v>휀방진(IN-LINE)</v>
          </cell>
          <cell r="B876" t="str">
            <v>D500</v>
          </cell>
          <cell r="C876" t="str">
            <v>대</v>
          </cell>
          <cell r="D876" t="str">
            <v>1</v>
          </cell>
          <cell r="E876">
            <v>38325</v>
          </cell>
          <cell r="F876">
            <v>38325</v>
          </cell>
        </row>
        <row r="877">
          <cell r="A877" t="str">
            <v>휀방진(IN-LINE)</v>
          </cell>
          <cell r="B877" t="str">
            <v>D650</v>
          </cell>
          <cell r="C877" t="str">
            <v>대</v>
          </cell>
          <cell r="D877" t="str">
            <v>1</v>
          </cell>
          <cell r="E877">
            <v>38325</v>
          </cell>
          <cell r="F877">
            <v>38325</v>
          </cell>
        </row>
        <row r="878">
          <cell r="A878" t="str">
            <v>휀방진(IN-LINE)</v>
          </cell>
          <cell r="B878" t="str">
            <v>D650</v>
          </cell>
          <cell r="C878" t="str">
            <v>대</v>
          </cell>
          <cell r="D878" t="str">
            <v>1</v>
          </cell>
          <cell r="E878">
            <v>38325</v>
          </cell>
          <cell r="F878">
            <v>38325</v>
          </cell>
        </row>
        <row r="879">
          <cell r="A879" t="str">
            <v>잡재료비</v>
          </cell>
          <cell r="B879" t="str">
            <v>재료비의 5 %</v>
          </cell>
          <cell r="C879" t="str">
            <v>식</v>
          </cell>
          <cell r="D879" t="str">
            <v>1</v>
          </cell>
          <cell r="E879">
            <v>164350</v>
          </cell>
          <cell r="F879">
            <v>164350</v>
          </cell>
        </row>
        <row r="880">
          <cell r="A880" t="str">
            <v>노무비</v>
          </cell>
          <cell r="B880" t="str">
            <v>보통인부</v>
          </cell>
          <cell r="C880" t="str">
            <v>인</v>
          </cell>
          <cell r="D880">
            <v>2</v>
          </cell>
          <cell r="G880">
            <v>34360</v>
          </cell>
        </row>
        <row r="881">
          <cell r="A881" t="str">
            <v>노무비</v>
          </cell>
          <cell r="B881" t="str">
            <v>기계설치공</v>
          </cell>
          <cell r="C881" t="str">
            <v>인</v>
          </cell>
          <cell r="D881">
            <v>4</v>
          </cell>
          <cell r="G881">
            <v>52839</v>
          </cell>
        </row>
        <row r="882">
          <cell r="A882" t="str">
            <v>공구손료</v>
          </cell>
          <cell r="B882" t="str">
            <v>노무비의 3 %</v>
          </cell>
          <cell r="C882" t="str">
            <v>식</v>
          </cell>
          <cell r="D882" t="str">
            <v>1</v>
          </cell>
          <cell r="G882">
            <v>3924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관리자"/>
      <sheetName val="견적서표지"/>
      <sheetName val="집계표"/>
      <sheetName val="공사원가계산서정본"/>
      <sheetName val="공사원가계산서"/>
      <sheetName val="견적서"/>
      <sheetName val="Module1"/>
      <sheetName val="Module1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2"/>
      <sheetName val="Module3"/>
      <sheetName val="Module4"/>
      <sheetName val="Module5"/>
      <sheetName val="Module6"/>
      <sheetName val="설명"/>
      <sheetName val="건축내역서"/>
      <sheetName val="설비내역서"/>
      <sheetName val="전기내역서"/>
      <sheetName val="내역서"/>
      <sheetName val="통합견적관리자1"/>
    </sheetNames>
    <definedNames>
      <definedName name="Button1_누르기"/>
      <definedName name="Button9_누르기"/>
      <definedName name="han_code"/>
      <definedName name="견적관리자_Button8_누르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EQUIPMENT -2"/>
      <sheetName val="을"/>
      <sheetName val="내역서"/>
      <sheetName val="Y_WORK"/>
    </sheetNames>
    <sheetDataSet>
      <sheetData sheetId="0" refreshError="1">
        <row r="22">
          <cell r="G22">
            <v>0</v>
          </cell>
          <cell r="H22">
            <v>0</v>
          </cell>
          <cell r="J22">
            <v>200</v>
          </cell>
          <cell r="K22">
            <v>0</v>
          </cell>
          <cell r="L22">
            <v>0</v>
          </cell>
        </row>
        <row r="23">
          <cell r="G23">
            <v>26765</v>
          </cell>
          <cell r="H23">
            <v>0</v>
          </cell>
          <cell r="J23">
            <v>265</v>
          </cell>
          <cell r="K23">
            <v>26765</v>
          </cell>
          <cell r="L23">
            <v>0</v>
          </cell>
        </row>
        <row r="24">
          <cell r="G24">
            <v>15120</v>
          </cell>
          <cell r="H24">
            <v>0</v>
          </cell>
          <cell r="J24">
            <v>360</v>
          </cell>
          <cell r="K24">
            <v>15120</v>
          </cell>
          <cell r="L24">
            <v>0</v>
          </cell>
        </row>
        <row r="25">
          <cell r="G25">
            <v>30800</v>
          </cell>
          <cell r="H25">
            <v>0</v>
          </cell>
          <cell r="J25">
            <v>550</v>
          </cell>
          <cell r="K25">
            <v>30800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946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1288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1978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2657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3067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3991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4569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7459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9080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14958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46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76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111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90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143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212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308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548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846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1346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48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79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116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92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145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220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2184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2617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838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1064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246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356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461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679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895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1652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2588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3527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6161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8084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11240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13490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12795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19193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481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513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820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1034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1846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2444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3764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6531</v>
          </cell>
          <cell r="K83">
            <v>0</v>
          </cell>
          <cell r="L83">
            <v>0</v>
          </cell>
        </row>
        <row r="84">
          <cell r="G84">
            <v>76228</v>
          </cell>
          <cell r="H84">
            <v>0</v>
          </cell>
          <cell r="J84">
            <v>646</v>
          </cell>
          <cell r="K84">
            <v>76228</v>
          </cell>
          <cell r="L84">
            <v>0</v>
          </cell>
        </row>
        <row r="85">
          <cell r="G85">
            <v>197780</v>
          </cell>
          <cell r="H85">
            <v>0</v>
          </cell>
          <cell r="J85">
            <v>899</v>
          </cell>
          <cell r="K85">
            <v>197780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1367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2459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2766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4459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7489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19006</v>
          </cell>
          <cell r="K91">
            <v>0</v>
          </cell>
          <cell r="L91">
            <v>0</v>
          </cell>
        </row>
        <row r="92">
          <cell r="G92">
            <v>55806</v>
          </cell>
          <cell r="H92">
            <v>0</v>
          </cell>
          <cell r="J92">
            <v>786</v>
          </cell>
          <cell r="K92">
            <v>55806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1109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1445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3118</v>
          </cell>
          <cell r="K95">
            <v>0</v>
          </cell>
          <cell r="L95">
            <v>0</v>
          </cell>
        </row>
        <row r="96">
          <cell r="G96">
            <v>353904</v>
          </cell>
          <cell r="H96">
            <v>0</v>
          </cell>
          <cell r="J96">
            <v>3504</v>
          </cell>
          <cell r="K96">
            <v>353904</v>
          </cell>
          <cell r="L96">
            <v>0</v>
          </cell>
        </row>
        <row r="97">
          <cell r="G97">
            <v>85560</v>
          </cell>
          <cell r="H97">
            <v>0</v>
          </cell>
          <cell r="J97">
            <v>5704</v>
          </cell>
          <cell r="K97">
            <v>85560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9586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5882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15809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6411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15033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7103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7842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13337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7101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7840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9227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13849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7008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12918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1854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2861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9635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364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524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639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619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842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900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1122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1222</v>
          </cell>
          <cell r="K122">
            <v>0</v>
          </cell>
          <cell r="L122">
            <v>0</v>
          </cell>
        </row>
        <row r="123">
          <cell r="G123">
            <v>304896</v>
          </cell>
          <cell r="H123">
            <v>0</v>
          </cell>
          <cell r="J123">
            <v>1191</v>
          </cell>
          <cell r="K123">
            <v>304896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1555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2014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1935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2878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3140</v>
          </cell>
          <cell r="K128">
            <v>0</v>
          </cell>
          <cell r="L128">
            <v>0</v>
          </cell>
        </row>
        <row r="129">
          <cell r="G129">
            <v>35832</v>
          </cell>
          <cell r="H129">
            <v>0</v>
          </cell>
          <cell r="J129">
            <v>2986</v>
          </cell>
          <cell r="K129">
            <v>35832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628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1083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2048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774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642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732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1100</v>
          </cell>
          <cell r="K136">
            <v>0</v>
          </cell>
          <cell r="L136">
            <v>0</v>
          </cell>
        </row>
        <row r="137">
          <cell r="G137">
            <v>3326</v>
          </cell>
          <cell r="H137">
            <v>0</v>
          </cell>
          <cell r="J137">
            <v>1663</v>
          </cell>
          <cell r="K137">
            <v>3326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2184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2856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3990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624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819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3106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1134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63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599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0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0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350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0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342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0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0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1040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1332</v>
          </cell>
          <cell r="K159">
            <v>0</v>
          </cell>
          <cell r="L159">
            <v>0</v>
          </cell>
        </row>
        <row r="160">
          <cell r="G160">
            <v>199985</v>
          </cell>
          <cell r="H160">
            <v>0</v>
          </cell>
          <cell r="J160">
            <v>1739</v>
          </cell>
          <cell r="K160">
            <v>199985</v>
          </cell>
          <cell r="L160">
            <v>0</v>
          </cell>
        </row>
        <row r="161">
          <cell r="G161">
            <v>12810</v>
          </cell>
          <cell r="H161">
            <v>0</v>
          </cell>
          <cell r="J161">
            <v>2135</v>
          </cell>
          <cell r="K161">
            <v>12810</v>
          </cell>
          <cell r="L161">
            <v>0</v>
          </cell>
        </row>
        <row r="162">
          <cell r="G162">
            <v>96486</v>
          </cell>
          <cell r="H162">
            <v>0</v>
          </cell>
          <cell r="J162">
            <v>2474</v>
          </cell>
          <cell r="K162">
            <v>96486</v>
          </cell>
          <cell r="L162">
            <v>0</v>
          </cell>
        </row>
        <row r="163">
          <cell r="G163">
            <v>217350</v>
          </cell>
          <cell r="H163">
            <v>0</v>
          </cell>
          <cell r="J163">
            <v>3450</v>
          </cell>
          <cell r="K163">
            <v>217350</v>
          </cell>
          <cell r="L163">
            <v>0</v>
          </cell>
        </row>
        <row r="164">
          <cell r="G164">
            <v>35120</v>
          </cell>
          <cell r="H164">
            <v>0</v>
          </cell>
          <cell r="J164">
            <v>4390</v>
          </cell>
          <cell r="K164">
            <v>35120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4789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7853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3720</v>
          </cell>
          <cell r="K168">
            <v>0</v>
          </cell>
          <cell r="L168">
            <v>0</v>
          </cell>
        </row>
        <row r="169">
          <cell r="G169">
            <v>73500</v>
          </cell>
          <cell r="H169">
            <v>0</v>
          </cell>
          <cell r="J169">
            <v>4900</v>
          </cell>
          <cell r="K169">
            <v>73500</v>
          </cell>
          <cell r="L169">
            <v>0</v>
          </cell>
        </row>
        <row r="170">
          <cell r="G170">
            <v>6400</v>
          </cell>
          <cell r="H170">
            <v>0</v>
          </cell>
          <cell r="J170">
            <v>6400</v>
          </cell>
          <cell r="K170">
            <v>6400</v>
          </cell>
          <cell r="L170">
            <v>0</v>
          </cell>
        </row>
        <row r="171">
          <cell r="G171">
            <v>31200</v>
          </cell>
          <cell r="H171">
            <v>0</v>
          </cell>
          <cell r="J171">
            <v>7800</v>
          </cell>
          <cell r="K171">
            <v>31200</v>
          </cell>
          <cell r="L171">
            <v>0</v>
          </cell>
        </row>
        <row r="172">
          <cell r="G172">
            <v>56500</v>
          </cell>
          <cell r="H172">
            <v>0</v>
          </cell>
          <cell r="J172">
            <v>11300</v>
          </cell>
          <cell r="K172">
            <v>56500</v>
          </cell>
          <cell r="L172">
            <v>0</v>
          </cell>
        </row>
        <row r="173">
          <cell r="G173">
            <v>25900</v>
          </cell>
          <cell r="H173">
            <v>0</v>
          </cell>
          <cell r="J173">
            <v>25900</v>
          </cell>
          <cell r="K173">
            <v>25900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48670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620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0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268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322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624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1674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270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560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1490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2850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5980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91</v>
          </cell>
          <cell r="K206">
            <v>0</v>
          </cell>
          <cell r="L206">
            <v>0</v>
          </cell>
        </row>
        <row r="207">
          <cell r="G207">
            <v>3744</v>
          </cell>
          <cell r="H207">
            <v>0</v>
          </cell>
          <cell r="J207">
            <v>117</v>
          </cell>
          <cell r="K207">
            <v>3744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143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1870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2920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7020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G229">
            <v>37380</v>
          </cell>
          <cell r="H229">
            <v>0</v>
          </cell>
          <cell r="J229">
            <v>1780</v>
          </cell>
          <cell r="K229">
            <v>37380</v>
          </cell>
          <cell r="L229">
            <v>0</v>
          </cell>
        </row>
        <row r="230">
          <cell r="G230">
            <v>2375</v>
          </cell>
          <cell r="H230">
            <v>0</v>
          </cell>
          <cell r="J230">
            <v>2375</v>
          </cell>
          <cell r="K230">
            <v>2375</v>
          </cell>
          <cell r="L230">
            <v>0</v>
          </cell>
        </row>
        <row r="231">
          <cell r="G231">
            <v>27765</v>
          </cell>
          <cell r="H231">
            <v>0</v>
          </cell>
          <cell r="J231">
            <v>3085</v>
          </cell>
          <cell r="K231">
            <v>27765</v>
          </cell>
          <cell r="L231">
            <v>0</v>
          </cell>
        </row>
        <row r="232">
          <cell r="G232">
            <v>26340</v>
          </cell>
          <cell r="H232">
            <v>0</v>
          </cell>
          <cell r="J232">
            <v>4390</v>
          </cell>
          <cell r="K232">
            <v>26340</v>
          </cell>
          <cell r="L232">
            <v>0</v>
          </cell>
        </row>
        <row r="233">
          <cell r="G233">
            <v>21375</v>
          </cell>
          <cell r="H233">
            <v>0</v>
          </cell>
          <cell r="J233">
            <v>7125</v>
          </cell>
          <cell r="K233">
            <v>21375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20185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960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265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330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380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460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550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493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507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730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480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560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J267">
            <v>440</v>
          </cell>
          <cell r="K267">
            <v>0</v>
          </cell>
          <cell r="L267">
            <v>0</v>
          </cell>
        </row>
        <row r="268">
          <cell r="G268">
            <v>0</v>
          </cell>
          <cell r="H268">
            <v>0</v>
          </cell>
          <cell r="J268">
            <v>0</v>
          </cell>
          <cell r="K268">
            <v>0</v>
          </cell>
          <cell r="L268">
            <v>0</v>
          </cell>
        </row>
        <row r="269">
          <cell r="G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G270">
            <v>0</v>
          </cell>
          <cell r="H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G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</row>
        <row r="272">
          <cell r="G272">
            <v>0</v>
          </cell>
          <cell r="H272">
            <v>0</v>
          </cell>
          <cell r="J272">
            <v>0</v>
          </cell>
          <cell r="K272">
            <v>0</v>
          </cell>
          <cell r="L272">
            <v>0</v>
          </cell>
        </row>
        <row r="273">
          <cell r="G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</row>
        <row r="274">
          <cell r="G274">
            <v>0</v>
          </cell>
          <cell r="H274">
            <v>0</v>
          </cell>
          <cell r="J274">
            <v>200</v>
          </cell>
          <cell r="K274">
            <v>0</v>
          </cell>
          <cell r="L274">
            <v>0</v>
          </cell>
        </row>
        <row r="275">
          <cell r="G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G276">
            <v>0</v>
          </cell>
          <cell r="H276">
            <v>0</v>
          </cell>
          <cell r="J276">
            <v>200</v>
          </cell>
          <cell r="K276">
            <v>0</v>
          </cell>
          <cell r="L276">
            <v>0</v>
          </cell>
        </row>
        <row r="277">
          <cell r="G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</row>
        <row r="278">
          <cell r="G278">
            <v>0</v>
          </cell>
          <cell r="H278">
            <v>0</v>
          </cell>
          <cell r="J278">
            <v>0</v>
          </cell>
          <cell r="K278">
            <v>0</v>
          </cell>
          <cell r="L278">
            <v>0</v>
          </cell>
        </row>
        <row r="279">
          <cell r="G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</row>
        <row r="280">
          <cell r="G280">
            <v>0</v>
          </cell>
          <cell r="H280">
            <v>0</v>
          </cell>
          <cell r="J280">
            <v>0</v>
          </cell>
          <cell r="K280">
            <v>0</v>
          </cell>
          <cell r="L280">
            <v>0</v>
          </cell>
        </row>
        <row r="281">
          <cell r="G281">
            <v>0</v>
          </cell>
          <cell r="H281">
            <v>0</v>
          </cell>
          <cell r="J281">
            <v>1440</v>
          </cell>
          <cell r="K281">
            <v>0</v>
          </cell>
          <cell r="L281">
            <v>0</v>
          </cell>
        </row>
        <row r="282">
          <cell r="G282">
            <v>0</v>
          </cell>
          <cell r="H282">
            <v>0</v>
          </cell>
          <cell r="J282">
            <v>1650</v>
          </cell>
          <cell r="K282">
            <v>0</v>
          </cell>
          <cell r="L282">
            <v>0</v>
          </cell>
        </row>
        <row r="283">
          <cell r="G283">
            <v>13980</v>
          </cell>
          <cell r="H283">
            <v>0</v>
          </cell>
          <cell r="J283">
            <v>2330</v>
          </cell>
          <cell r="K283">
            <v>13980</v>
          </cell>
          <cell r="L283">
            <v>0</v>
          </cell>
        </row>
        <row r="284">
          <cell r="G284">
            <v>0</v>
          </cell>
          <cell r="H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G285">
            <v>0</v>
          </cell>
          <cell r="H285">
            <v>0</v>
          </cell>
          <cell r="J285">
            <v>3230</v>
          </cell>
          <cell r="K285">
            <v>0</v>
          </cell>
          <cell r="L285">
            <v>0</v>
          </cell>
        </row>
        <row r="286"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G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</row>
        <row r="288">
          <cell r="G288">
            <v>0</v>
          </cell>
          <cell r="H288">
            <v>0</v>
          </cell>
          <cell r="J288">
            <v>5350</v>
          </cell>
          <cell r="K288">
            <v>0</v>
          </cell>
          <cell r="L288">
            <v>0</v>
          </cell>
        </row>
        <row r="289">
          <cell r="G289">
            <v>0</v>
          </cell>
          <cell r="H289">
            <v>0</v>
          </cell>
          <cell r="J289">
            <v>6030</v>
          </cell>
          <cell r="K289">
            <v>0</v>
          </cell>
          <cell r="L289">
            <v>0</v>
          </cell>
        </row>
        <row r="290">
          <cell r="G290">
            <v>0</v>
          </cell>
          <cell r="H290">
            <v>0</v>
          </cell>
          <cell r="J290">
            <v>0</v>
          </cell>
          <cell r="K290">
            <v>0</v>
          </cell>
          <cell r="L290">
            <v>0</v>
          </cell>
        </row>
        <row r="291">
          <cell r="G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G292">
            <v>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</row>
        <row r="293">
          <cell r="G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</row>
        <row r="294">
          <cell r="G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G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</row>
        <row r="296">
          <cell r="G296">
            <v>0</v>
          </cell>
          <cell r="H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G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G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</row>
        <row r="299">
          <cell r="G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</row>
        <row r="300">
          <cell r="G300">
            <v>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G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</row>
        <row r="302">
          <cell r="G302">
            <v>0</v>
          </cell>
          <cell r="H302">
            <v>0</v>
          </cell>
          <cell r="J302">
            <v>11300</v>
          </cell>
          <cell r="K302">
            <v>0</v>
          </cell>
          <cell r="L302">
            <v>0</v>
          </cell>
        </row>
        <row r="303">
          <cell r="G303">
            <v>0</v>
          </cell>
          <cell r="H303">
            <v>0</v>
          </cell>
          <cell r="J303">
            <v>12100</v>
          </cell>
          <cell r="K303">
            <v>0</v>
          </cell>
          <cell r="L303">
            <v>0</v>
          </cell>
        </row>
        <row r="304">
          <cell r="G304">
            <v>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</row>
        <row r="305">
          <cell r="G305">
            <v>0</v>
          </cell>
          <cell r="H305">
            <v>0</v>
          </cell>
          <cell r="J305">
            <v>13700</v>
          </cell>
          <cell r="K305">
            <v>0</v>
          </cell>
          <cell r="L305">
            <v>0</v>
          </cell>
        </row>
        <row r="306"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G307">
            <v>0</v>
          </cell>
          <cell r="H307">
            <v>0</v>
          </cell>
          <cell r="J307">
            <v>2800</v>
          </cell>
          <cell r="K307">
            <v>0</v>
          </cell>
          <cell r="L307">
            <v>0</v>
          </cell>
        </row>
        <row r="308"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G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G310">
            <v>0</v>
          </cell>
          <cell r="H310">
            <v>0</v>
          </cell>
          <cell r="J310">
            <v>0</v>
          </cell>
          <cell r="K310">
            <v>0</v>
          </cell>
          <cell r="L310">
            <v>0</v>
          </cell>
        </row>
        <row r="311">
          <cell r="G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</row>
        <row r="312">
          <cell r="G312">
            <v>0</v>
          </cell>
          <cell r="H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G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</row>
        <row r="314"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G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</row>
        <row r="317">
          <cell r="G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G318">
            <v>0</v>
          </cell>
          <cell r="H318">
            <v>0</v>
          </cell>
          <cell r="J318">
            <v>16500</v>
          </cell>
          <cell r="K318">
            <v>0</v>
          </cell>
          <cell r="L318">
            <v>0</v>
          </cell>
        </row>
        <row r="319"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G320">
            <v>0</v>
          </cell>
          <cell r="H320">
            <v>0</v>
          </cell>
          <cell r="J320">
            <v>20600</v>
          </cell>
          <cell r="K320">
            <v>0</v>
          </cell>
          <cell r="L320">
            <v>0</v>
          </cell>
        </row>
        <row r="321"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G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</row>
        <row r="323">
          <cell r="G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G324">
            <v>0</v>
          </cell>
          <cell r="H324">
            <v>0</v>
          </cell>
          <cell r="J324">
            <v>18500</v>
          </cell>
          <cell r="K324">
            <v>0</v>
          </cell>
          <cell r="L324">
            <v>0</v>
          </cell>
        </row>
        <row r="325">
          <cell r="G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</row>
        <row r="326">
          <cell r="G326">
            <v>0</v>
          </cell>
          <cell r="H326">
            <v>0</v>
          </cell>
          <cell r="J326">
            <v>0</v>
          </cell>
          <cell r="K326">
            <v>0</v>
          </cell>
          <cell r="L326">
            <v>0</v>
          </cell>
        </row>
        <row r="327">
          <cell r="G327">
            <v>0</v>
          </cell>
          <cell r="H327">
            <v>0</v>
          </cell>
          <cell r="J327">
            <v>0</v>
          </cell>
          <cell r="K327">
            <v>0</v>
          </cell>
          <cell r="L327">
            <v>0</v>
          </cell>
        </row>
        <row r="328">
          <cell r="G328">
            <v>0</v>
          </cell>
          <cell r="H328">
            <v>0</v>
          </cell>
          <cell r="J328">
            <v>24300</v>
          </cell>
          <cell r="K328">
            <v>0</v>
          </cell>
          <cell r="L328">
            <v>0</v>
          </cell>
        </row>
        <row r="329"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G330">
            <v>0</v>
          </cell>
          <cell r="H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G331">
            <v>0</v>
          </cell>
          <cell r="H331">
            <v>0</v>
          </cell>
          <cell r="J331">
            <v>0</v>
          </cell>
          <cell r="K331">
            <v>0</v>
          </cell>
          <cell r="L331">
            <v>0</v>
          </cell>
        </row>
        <row r="332">
          <cell r="G332">
            <v>0</v>
          </cell>
          <cell r="H332">
            <v>0</v>
          </cell>
          <cell r="J332">
            <v>0</v>
          </cell>
          <cell r="K332">
            <v>0</v>
          </cell>
          <cell r="L332">
            <v>0</v>
          </cell>
        </row>
        <row r="333">
          <cell r="G333">
            <v>0</v>
          </cell>
          <cell r="H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G334">
            <v>0</v>
          </cell>
          <cell r="H334">
            <v>0</v>
          </cell>
          <cell r="J334">
            <v>0</v>
          </cell>
          <cell r="K334">
            <v>0</v>
          </cell>
          <cell r="L334">
            <v>0</v>
          </cell>
        </row>
        <row r="335"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G336">
            <v>0</v>
          </cell>
          <cell r="H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G339">
            <v>0</v>
          </cell>
          <cell r="H339">
            <v>0</v>
          </cell>
          <cell r="J339">
            <v>20600</v>
          </cell>
          <cell r="K339">
            <v>0</v>
          </cell>
          <cell r="L339">
            <v>0</v>
          </cell>
        </row>
        <row r="340">
          <cell r="G340">
            <v>0</v>
          </cell>
          <cell r="H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G341">
            <v>0</v>
          </cell>
          <cell r="H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G342">
            <v>0</v>
          </cell>
          <cell r="H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G343">
            <v>0</v>
          </cell>
          <cell r="H343">
            <v>0</v>
          </cell>
          <cell r="J343">
            <v>5000</v>
          </cell>
          <cell r="K343">
            <v>0</v>
          </cell>
          <cell r="L343">
            <v>0</v>
          </cell>
        </row>
        <row r="344">
          <cell r="G344">
            <v>0</v>
          </cell>
          <cell r="H344">
            <v>0</v>
          </cell>
          <cell r="J344">
            <v>6000</v>
          </cell>
          <cell r="K344">
            <v>0</v>
          </cell>
          <cell r="L344">
            <v>0</v>
          </cell>
        </row>
        <row r="345"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G347">
            <v>0</v>
          </cell>
          <cell r="H347">
            <v>0</v>
          </cell>
          <cell r="J347">
            <v>140</v>
          </cell>
          <cell r="K347">
            <v>0</v>
          </cell>
          <cell r="L347">
            <v>0</v>
          </cell>
        </row>
        <row r="348"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G351">
            <v>0</v>
          </cell>
          <cell r="H351">
            <v>0</v>
          </cell>
          <cell r="J351">
            <v>140</v>
          </cell>
          <cell r="K351">
            <v>0</v>
          </cell>
          <cell r="L351">
            <v>0</v>
          </cell>
        </row>
        <row r="352">
          <cell r="G352">
            <v>0</v>
          </cell>
          <cell r="H352">
            <v>0</v>
          </cell>
          <cell r="J352">
            <v>0</v>
          </cell>
          <cell r="K352">
            <v>0</v>
          </cell>
          <cell r="L352">
            <v>0</v>
          </cell>
        </row>
        <row r="353">
          <cell r="G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</row>
        <row r="354">
          <cell r="G354">
            <v>0</v>
          </cell>
          <cell r="H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G355">
            <v>0</v>
          </cell>
          <cell r="H355">
            <v>3353</v>
          </cell>
          <cell r="J355">
            <v>28020</v>
          </cell>
          <cell r="K355">
            <v>0</v>
          </cell>
          <cell r="L355">
            <v>0</v>
          </cell>
        </row>
        <row r="356">
          <cell r="G356">
            <v>0</v>
          </cell>
          <cell r="H356">
            <v>3353</v>
          </cell>
          <cell r="J356">
            <v>32060</v>
          </cell>
          <cell r="K356">
            <v>0</v>
          </cell>
          <cell r="L356">
            <v>0</v>
          </cell>
        </row>
        <row r="357">
          <cell r="G357">
            <v>0</v>
          </cell>
          <cell r="H357">
            <v>0</v>
          </cell>
          <cell r="J357">
            <v>5964</v>
          </cell>
          <cell r="K357">
            <v>0</v>
          </cell>
          <cell r="L357">
            <v>0</v>
          </cell>
        </row>
        <row r="358">
          <cell r="G358">
            <v>0</v>
          </cell>
          <cell r="H358">
            <v>0</v>
          </cell>
          <cell r="J358">
            <v>7014</v>
          </cell>
          <cell r="K358">
            <v>0</v>
          </cell>
          <cell r="L358">
            <v>0</v>
          </cell>
        </row>
        <row r="359">
          <cell r="G359">
            <v>0</v>
          </cell>
          <cell r="H359">
            <v>0</v>
          </cell>
          <cell r="J359">
            <v>8064</v>
          </cell>
          <cell r="K359">
            <v>0</v>
          </cell>
          <cell r="L359">
            <v>0</v>
          </cell>
        </row>
        <row r="360"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G361">
            <v>0</v>
          </cell>
          <cell r="H361">
            <v>0</v>
          </cell>
          <cell r="J361">
            <v>0</v>
          </cell>
          <cell r="K361">
            <v>0</v>
          </cell>
          <cell r="L361">
            <v>0</v>
          </cell>
        </row>
        <row r="362">
          <cell r="G362">
            <v>0</v>
          </cell>
          <cell r="H362">
            <v>0</v>
          </cell>
          <cell r="J362">
            <v>0</v>
          </cell>
          <cell r="K362">
            <v>0</v>
          </cell>
          <cell r="L362">
            <v>0</v>
          </cell>
        </row>
        <row r="363">
          <cell r="G363">
            <v>0</v>
          </cell>
          <cell r="H363">
            <v>0</v>
          </cell>
          <cell r="J363">
            <v>0</v>
          </cell>
          <cell r="K363">
            <v>0</v>
          </cell>
          <cell r="L363">
            <v>0</v>
          </cell>
        </row>
        <row r="364">
          <cell r="G364">
            <v>0</v>
          </cell>
          <cell r="H364">
            <v>0</v>
          </cell>
          <cell r="J364">
            <v>0</v>
          </cell>
          <cell r="K364">
            <v>0</v>
          </cell>
          <cell r="L364">
            <v>0</v>
          </cell>
        </row>
        <row r="365">
          <cell r="G365">
            <v>0</v>
          </cell>
          <cell r="H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G366">
            <v>0</v>
          </cell>
          <cell r="H366">
            <v>0</v>
          </cell>
          <cell r="J366">
            <v>0</v>
          </cell>
          <cell r="K366">
            <v>0</v>
          </cell>
          <cell r="L366">
            <v>0</v>
          </cell>
        </row>
        <row r="367">
          <cell r="G367">
            <v>0</v>
          </cell>
          <cell r="H367">
            <v>0</v>
          </cell>
          <cell r="J367">
            <v>0</v>
          </cell>
          <cell r="K367">
            <v>0</v>
          </cell>
          <cell r="L367">
            <v>0</v>
          </cell>
        </row>
        <row r="368">
          <cell r="G368">
            <v>0</v>
          </cell>
          <cell r="H368">
            <v>0</v>
          </cell>
          <cell r="J368">
            <v>0</v>
          </cell>
          <cell r="K368">
            <v>0</v>
          </cell>
          <cell r="L368">
            <v>0</v>
          </cell>
        </row>
        <row r="369">
          <cell r="G369">
            <v>0</v>
          </cell>
          <cell r="H369">
            <v>0</v>
          </cell>
          <cell r="J369">
            <v>0</v>
          </cell>
          <cell r="K369">
            <v>0</v>
          </cell>
          <cell r="L369">
            <v>0</v>
          </cell>
        </row>
        <row r="370">
          <cell r="G370">
            <v>0</v>
          </cell>
          <cell r="H370">
            <v>0</v>
          </cell>
          <cell r="J370">
            <v>6500</v>
          </cell>
          <cell r="K370">
            <v>0</v>
          </cell>
          <cell r="L370">
            <v>0</v>
          </cell>
        </row>
        <row r="371">
          <cell r="G371">
            <v>0</v>
          </cell>
          <cell r="H371">
            <v>0</v>
          </cell>
          <cell r="J371">
            <v>900</v>
          </cell>
          <cell r="K371">
            <v>0</v>
          </cell>
          <cell r="L371">
            <v>0</v>
          </cell>
        </row>
        <row r="372"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G373">
            <v>0</v>
          </cell>
          <cell r="H373">
            <v>0</v>
          </cell>
          <cell r="J373">
            <v>15000</v>
          </cell>
          <cell r="K373">
            <v>0</v>
          </cell>
          <cell r="L373">
            <v>0</v>
          </cell>
        </row>
        <row r="374">
          <cell r="G374">
            <v>0</v>
          </cell>
          <cell r="H374">
            <v>0</v>
          </cell>
          <cell r="J374">
            <v>25000</v>
          </cell>
          <cell r="K374">
            <v>0</v>
          </cell>
          <cell r="L374">
            <v>0</v>
          </cell>
        </row>
        <row r="375">
          <cell r="G375">
            <v>0</v>
          </cell>
          <cell r="H375">
            <v>0</v>
          </cell>
          <cell r="J375">
            <v>50000</v>
          </cell>
          <cell r="K375">
            <v>0</v>
          </cell>
          <cell r="L375">
            <v>0</v>
          </cell>
        </row>
        <row r="376">
          <cell r="G376">
            <v>0</v>
          </cell>
          <cell r="H376">
            <v>0</v>
          </cell>
          <cell r="J376">
            <v>60000</v>
          </cell>
          <cell r="K376">
            <v>0</v>
          </cell>
          <cell r="L376">
            <v>0</v>
          </cell>
        </row>
        <row r="377">
          <cell r="G377">
            <v>0</v>
          </cell>
          <cell r="H377">
            <v>0</v>
          </cell>
          <cell r="J377">
            <v>0</v>
          </cell>
          <cell r="K377">
            <v>0</v>
          </cell>
          <cell r="L377">
            <v>0</v>
          </cell>
        </row>
        <row r="378">
          <cell r="G378">
            <v>0</v>
          </cell>
          <cell r="H378">
            <v>0</v>
          </cell>
          <cell r="J378">
            <v>0</v>
          </cell>
          <cell r="K378">
            <v>0</v>
          </cell>
          <cell r="L378">
            <v>0</v>
          </cell>
        </row>
        <row r="379">
          <cell r="G379">
            <v>0</v>
          </cell>
          <cell r="H379">
            <v>0</v>
          </cell>
          <cell r="J379">
            <v>1260</v>
          </cell>
          <cell r="K379">
            <v>0</v>
          </cell>
          <cell r="L379">
            <v>0</v>
          </cell>
        </row>
        <row r="380">
          <cell r="G380">
            <v>0</v>
          </cell>
          <cell r="H380">
            <v>0</v>
          </cell>
          <cell r="J380">
            <v>1980</v>
          </cell>
          <cell r="K380">
            <v>0</v>
          </cell>
          <cell r="L380">
            <v>0</v>
          </cell>
        </row>
        <row r="381">
          <cell r="G381">
            <v>0</v>
          </cell>
          <cell r="H381">
            <v>0</v>
          </cell>
          <cell r="J381">
            <v>0</v>
          </cell>
          <cell r="K381">
            <v>0</v>
          </cell>
          <cell r="L381">
            <v>0</v>
          </cell>
        </row>
        <row r="382">
          <cell r="G382">
            <v>0</v>
          </cell>
          <cell r="H382">
            <v>0</v>
          </cell>
          <cell r="J382">
            <v>1440</v>
          </cell>
          <cell r="K382">
            <v>0</v>
          </cell>
          <cell r="L382">
            <v>0</v>
          </cell>
        </row>
        <row r="383">
          <cell r="G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</row>
        <row r="384">
          <cell r="G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</row>
        <row r="385">
          <cell r="G385">
            <v>0</v>
          </cell>
          <cell r="H385">
            <v>0</v>
          </cell>
          <cell r="J385">
            <v>1358</v>
          </cell>
          <cell r="K385">
            <v>0</v>
          </cell>
          <cell r="L385">
            <v>0</v>
          </cell>
        </row>
        <row r="386">
          <cell r="G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</row>
        <row r="387">
          <cell r="G387">
            <v>0</v>
          </cell>
          <cell r="H387">
            <v>0</v>
          </cell>
          <cell r="J387">
            <v>0</v>
          </cell>
          <cell r="K387">
            <v>0</v>
          </cell>
          <cell r="L387">
            <v>0</v>
          </cell>
        </row>
        <row r="388"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</row>
        <row r="389"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</row>
        <row r="390">
          <cell r="G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</row>
        <row r="391">
          <cell r="G391">
            <v>0</v>
          </cell>
          <cell r="H391">
            <v>0</v>
          </cell>
          <cell r="J391">
            <v>884</v>
          </cell>
          <cell r="K391">
            <v>0</v>
          </cell>
          <cell r="L391">
            <v>0</v>
          </cell>
        </row>
        <row r="392">
          <cell r="G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</row>
        <row r="393">
          <cell r="G393">
            <v>0</v>
          </cell>
          <cell r="H393">
            <v>0</v>
          </cell>
          <cell r="J393">
            <v>0</v>
          </cell>
          <cell r="K393">
            <v>0</v>
          </cell>
          <cell r="L393">
            <v>0</v>
          </cell>
        </row>
        <row r="394">
          <cell r="G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23000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22000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0</v>
          </cell>
          <cell r="I403">
            <v>0</v>
          </cell>
          <cell r="J403">
            <v>23000</v>
          </cell>
          <cell r="K403">
            <v>0</v>
          </cell>
          <cell r="L403">
            <v>0</v>
          </cell>
          <cell r="M403">
            <v>0</v>
          </cell>
        </row>
        <row r="404"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30000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23000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800000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250000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1650000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300000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55000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J420">
            <v>53000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0</v>
          </cell>
          <cell r="I421">
            <v>0</v>
          </cell>
          <cell r="J421">
            <v>50000</v>
          </cell>
          <cell r="K421">
            <v>0</v>
          </cell>
          <cell r="L421">
            <v>0</v>
          </cell>
          <cell r="M421">
            <v>0</v>
          </cell>
        </row>
        <row r="422"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0</v>
          </cell>
          <cell r="I425">
            <v>0</v>
          </cell>
          <cell r="J425">
            <v>120000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0</v>
          </cell>
          <cell r="I426">
            <v>0</v>
          </cell>
          <cell r="J426">
            <v>17000</v>
          </cell>
          <cell r="K426">
            <v>0</v>
          </cell>
          <cell r="L426">
            <v>0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105000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0</v>
          </cell>
          <cell r="I432">
            <v>0</v>
          </cell>
          <cell r="J432">
            <v>5000</v>
          </cell>
          <cell r="K432">
            <v>0</v>
          </cell>
          <cell r="L432">
            <v>0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0</v>
          </cell>
          <cell r="I439">
            <v>0</v>
          </cell>
          <cell r="J439">
            <v>5000</v>
          </cell>
          <cell r="K439">
            <v>0</v>
          </cell>
          <cell r="L439">
            <v>0</v>
          </cell>
          <cell r="M439">
            <v>0</v>
          </cell>
        </row>
        <row r="440"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18000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5000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170000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41203</v>
          </cell>
          <cell r="I455">
            <v>0</v>
          </cell>
          <cell r="J455">
            <v>234600</v>
          </cell>
          <cell r="K455">
            <v>0</v>
          </cell>
          <cell r="L455">
            <v>0</v>
          </cell>
          <cell r="M455">
            <v>0</v>
          </cell>
        </row>
        <row r="456">
          <cell r="G456">
            <v>0</v>
          </cell>
          <cell r="H456">
            <v>41203</v>
          </cell>
          <cell r="I456">
            <v>0</v>
          </cell>
          <cell r="J456">
            <v>234600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14413941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35222762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11744790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76777000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70690000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1403216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1185964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976972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1403216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1403216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1185964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1221553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976972</v>
          </cell>
          <cell r="K473">
            <v>0</v>
          </cell>
          <cell r="L473">
            <v>0</v>
          </cell>
          <cell r="M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1185964</v>
          </cell>
          <cell r="K474">
            <v>0</v>
          </cell>
          <cell r="L474">
            <v>0</v>
          </cell>
          <cell r="M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1221553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976972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1185964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1185964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1185964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1185964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1203759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1203759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976972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1403216</v>
          </cell>
          <cell r="K484">
            <v>0</v>
          </cell>
          <cell r="L484">
            <v>0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14465000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0</v>
          </cell>
          <cell r="I499">
            <v>0</v>
          </cell>
          <cell r="J499">
            <v>19474000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120000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4140000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6740000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0</v>
          </cell>
          <cell r="I506">
            <v>0</v>
          </cell>
          <cell r="J506">
            <v>350000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16990000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H508">
            <v>0</v>
          </cell>
          <cell r="I508">
            <v>0</v>
          </cell>
          <cell r="J508">
            <v>8990000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J509">
            <v>6990000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H510">
            <v>0</v>
          </cell>
          <cell r="I510">
            <v>0</v>
          </cell>
          <cell r="J510">
            <v>350000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6240000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5070000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H513">
            <v>0</v>
          </cell>
          <cell r="I513">
            <v>0</v>
          </cell>
          <cell r="J513">
            <v>4470000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6240000</v>
          </cell>
          <cell r="K514">
            <v>0</v>
          </cell>
          <cell r="L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6240000</v>
          </cell>
          <cell r="K515">
            <v>0</v>
          </cell>
          <cell r="L515">
            <v>0</v>
          </cell>
          <cell r="M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6240000</v>
          </cell>
          <cell r="K516">
            <v>0</v>
          </cell>
          <cell r="L516">
            <v>0</v>
          </cell>
          <cell r="M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75040000</v>
          </cell>
          <cell r="K517">
            <v>0</v>
          </cell>
          <cell r="L517">
            <v>0</v>
          </cell>
          <cell r="M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350000</v>
          </cell>
          <cell r="K518">
            <v>0</v>
          </cell>
          <cell r="L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J519">
            <v>4140000</v>
          </cell>
          <cell r="K519">
            <v>0</v>
          </cell>
          <cell r="L519">
            <v>0</v>
          </cell>
          <cell r="M519">
            <v>0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6240000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J521">
            <v>5040000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H522">
            <v>0</v>
          </cell>
          <cell r="I522">
            <v>0</v>
          </cell>
          <cell r="J522">
            <v>120000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J523">
            <v>350000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H524">
            <v>0</v>
          </cell>
          <cell r="I524">
            <v>0</v>
          </cell>
          <cell r="J524">
            <v>56030000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H556">
            <v>621781</v>
          </cell>
          <cell r="I556">
            <v>0</v>
          </cell>
          <cell r="J556">
            <v>1228875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H557">
            <v>423296</v>
          </cell>
          <cell r="I557">
            <v>0</v>
          </cell>
          <cell r="J557">
            <v>598085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H558">
            <v>596418</v>
          </cell>
          <cell r="I558">
            <v>0</v>
          </cell>
          <cell r="J558">
            <v>891885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</row>
        <row r="594"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</row>
        <row r="596"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G601">
            <v>0</v>
          </cell>
          <cell r="H601">
            <v>17692</v>
          </cell>
          <cell r="I601">
            <v>0</v>
          </cell>
          <cell r="J601">
            <v>500</v>
          </cell>
          <cell r="K601">
            <v>0</v>
          </cell>
          <cell r="L601">
            <v>0</v>
          </cell>
          <cell r="M601">
            <v>0</v>
          </cell>
        </row>
        <row r="602"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G603">
            <v>0</v>
          </cell>
          <cell r="H603">
            <v>14843</v>
          </cell>
          <cell r="I603">
            <v>0</v>
          </cell>
          <cell r="J603">
            <v>500</v>
          </cell>
          <cell r="K603">
            <v>0</v>
          </cell>
          <cell r="L603">
            <v>0</v>
          </cell>
          <cell r="M603">
            <v>0</v>
          </cell>
        </row>
        <row r="604"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G606">
            <v>0</v>
          </cell>
          <cell r="H606">
            <v>22657</v>
          </cell>
          <cell r="I606">
            <v>0</v>
          </cell>
          <cell r="J606">
            <v>1000</v>
          </cell>
          <cell r="K606">
            <v>0</v>
          </cell>
          <cell r="L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H611">
            <v>1053619</v>
          </cell>
          <cell r="I611">
            <v>0</v>
          </cell>
          <cell r="J611">
            <v>953727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H612">
            <v>14323</v>
          </cell>
          <cell r="I612">
            <v>0</v>
          </cell>
          <cell r="J612">
            <v>7556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H613">
            <v>73107</v>
          </cell>
          <cell r="I613">
            <v>0</v>
          </cell>
          <cell r="J613">
            <v>36595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</row>
        <row r="625">
          <cell r="G625">
            <v>113287</v>
          </cell>
          <cell r="H625">
            <v>0</v>
          </cell>
          <cell r="K625">
            <v>113287</v>
          </cell>
        </row>
        <row r="626">
          <cell r="G626">
            <v>38825</v>
          </cell>
          <cell r="H626">
            <v>0</v>
          </cell>
          <cell r="K626">
            <v>38825</v>
          </cell>
        </row>
        <row r="627">
          <cell r="G627">
            <v>0</v>
          </cell>
          <cell r="H627">
            <v>0</v>
          </cell>
        </row>
        <row r="628">
          <cell r="G628">
            <v>2288772</v>
          </cell>
          <cell r="H628">
            <v>0</v>
          </cell>
          <cell r="I628">
            <v>53001</v>
          </cell>
          <cell r="K628">
            <v>2235771</v>
          </cell>
          <cell r="M628">
            <v>0</v>
          </cell>
        </row>
        <row r="629">
          <cell r="G629">
            <v>0</v>
          </cell>
          <cell r="H629">
            <v>0</v>
          </cell>
          <cell r="K629">
            <v>0</v>
          </cell>
        </row>
        <row r="630">
          <cell r="G630">
            <v>0</v>
          </cell>
          <cell r="H630">
            <v>0</v>
          </cell>
          <cell r="K630">
            <v>0</v>
          </cell>
        </row>
        <row r="631">
          <cell r="G631">
            <v>0</v>
          </cell>
          <cell r="H631">
            <v>0</v>
          </cell>
          <cell r="K631">
            <v>0</v>
          </cell>
        </row>
        <row r="632">
          <cell r="G632">
            <v>0</v>
          </cell>
          <cell r="H632">
            <v>0</v>
          </cell>
        </row>
        <row r="633">
          <cell r="G633">
            <v>0</v>
          </cell>
          <cell r="H633">
            <v>0</v>
          </cell>
        </row>
        <row r="634">
          <cell r="G634">
            <v>2716553</v>
          </cell>
          <cell r="H634">
            <v>47911</v>
          </cell>
          <cell r="I634">
            <v>2716553</v>
          </cell>
        </row>
        <row r="635">
          <cell r="G635">
            <v>2016878</v>
          </cell>
          <cell r="H635">
            <v>59146</v>
          </cell>
          <cell r="I635">
            <v>2016878</v>
          </cell>
        </row>
        <row r="636">
          <cell r="G636">
            <v>0</v>
          </cell>
          <cell r="H636">
            <v>66547</v>
          </cell>
          <cell r="I636">
            <v>0</v>
          </cell>
        </row>
        <row r="637">
          <cell r="G637">
            <v>0</v>
          </cell>
          <cell r="H637">
            <v>97565</v>
          </cell>
          <cell r="I637">
            <v>0</v>
          </cell>
        </row>
        <row r="638">
          <cell r="G638">
            <v>0</v>
          </cell>
          <cell r="H638">
            <v>52369</v>
          </cell>
          <cell r="I638">
            <v>0</v>
          </cell>
        </row>
        <row r="639">
          <cell r="G639">
            <v>0</v>
          </cell>
          <cell r="H639">
            <v>176615</v>
          </cell>
          <cell r="I639">
            <v>0</v>
          </cell>
        </row>
        <row r="640">
          <cell r="G640">
            <v>0</v>
          </cell>
          <cell r="H640">
            <v>50009</v>
          </cell>
          <cell r="I640">
            <v>0</v>
          </cell>
        </row>
        <row r="641">
          <cell r="G641">
            <v>0</v>
          </cell>
          <cell r="H641">
            <v>33755</v>
          </cell>
          <cell r="I641">
            <v>0</v>
          </cell>
        </row>
        <row r="642">
          <cell r="G642">
            <v>0</v>
          </cell>
          <cell r="H642">
            <v>73980</v>
          </cell>
          <cell r="I642">
            <v>0</v>
          </cell>
        </row>
        <row r="643">
          <cell r="G643">
            <v>0</v>
          </cell>
          <cell r="H643">
            <v>60168</v>
          </cell>
          <cell r="I643">
            <v>0</v>
          </cell>
        </row>
        <row r="644">
          <cell r="G644">
            <v>0</v>
          </cell>
          <cell r="H644">
            <v>75788</v>
          </cell>
          <cell r="I644">
            <v>0</v>
          </cell>
        </row>
        <row r="645">
          <cell r="G645">
            <v>0</v>
          </cell>
          <cell r="H645">
            <v>91475</v>
          </cell>
          <cell r="I645">
            <v>0</v>
          </cell>
        </row>
        <row r="646">
          <cell r="G646">
            <v>0</v>
          </cell>
          <cell r="H646">
            <v>48675</v>
          </cell>
          <cell r="I646">
            <v>0</v>
          </cell>
        </row>
        <row r="647">
          <cell r="G647">
            <v>0</v>
          </cell>
          <cell r="H647">
            <v>64758</v>
          </cell>
          <cell r="I647">
            <v>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원형맨홀수량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6">
          <cell r="L16">
            <v>1.6</v>
          </cell>
        </row>
        <row r="17">
          <cell r="H17">
            <v>80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단가"/>
      <sheetName val="#REF"/>
      <sheetName val="조건 (A)"/>
      <sheetName val="카렌스센터계량기설치공사"/>
      <sheetName val="도급견적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type-F"/>
      <sheetName val="내역"/>
      <sheetName val="갑지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지역본부별 실적"/>
      <sheetName val="거점별"/>
      <sheetName val="지점-대리점"/>
      <sheetName val="back-data"/>
      <sheetName val="TOT"/>
      <sheetName val="#REF"/>
      <sheetName val="정부노임단가"/>
      <sheetName val="예산계획"/>
      <sheetName val="금액내역서"/>
      <sheetName val="전기"/>
      <sheetName val="제품별110계"/>
      <sheetName val="대공종"/>
      <sheetName val="2.대외공문"/>
      <sheetName val="내역서(총)"/>
      <sheetName val="입찰안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보증"/>
      <sheetName val="남양시작동자105노65기1.3화1.2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변경내용"/>
      <sheetName val="계정"/>
      <sheetName val="MASTER_IPL"/>
      <sheetName val="97센_협"/>
      <sheetName val="5.세운W-A"/>
      <sheetName val="현장관리비 산출내역"/>
      <sheetName val="총괄표"/>
      <sheetName val="일위대가"/>
      <sheetName val="hvac(제어동)"/>
      <sheetName val="본부소개"/>
      <sheetName val="조건 (A)"/>
      <sheetName val="견적990322"/>
      <sheetName val="대비"/>
      <sheetName val="내역(자100%,노100%)기아화성UD동"/>
      <sheetName val="9-1차이내역"/>
      <sheetName val="견적서"/>
      <sheetName val="2.1COGS_소주"/>
      <sheetName val="DBL LPG시험"/>
      <sheetName val="자구계획db"/>
      <sheetName val="일위대가목차"/>
      <sheetName val="pivot monthly"/>
      <sheetName val="이자비용 (2)"/>
      <sheetName val="FD"/>
      <sheetName val="LD"/>
      <sheetName val="영업.일1"/>
      <sheetName val="3BL공동구 수량"/>
      <sheetName val="수입"/>
      <sheetName val="국내조달(영상,시계,위성)"/>
      <sheetName val="국내조달(무선)"/>
      <sheetName val="직노"/>
      <sheetName val="집계표"/>
      <sheetName val="개시대사 (2)"/>
      <sheetName val="경상비내역"/>
      <sheetName val="설계조건"/>
      <sheetName val="b_balju_cho"/>
      <sheetName val="99경비"/>
      <sheetName val="GRACE"/>
      <sheetName val="조건"/>
      <sheetName val="OPT손익 내수"/>
      <sheetName val="OPT손익 수출"/>
      <sheetName val="HP1AMLIST"/>
      <sheetName val="매크로"/>
      <sheetName val="96년대비"/>
      <sheetName val="eq_data"/>
      <sheetName val="현금경비중역"/>
      <sheetName val="유첨#2"/>
      <sheetName val="major"/>
      <sheetName val="①MT"/>
      <sheetName val="내역서"/>
      <sheetName val="전기일위대가"/>
      <sheetName val="손익분석"/>
      <sheetName val="Total"/>
      <sheetName val="지역본부별_실적"/>
      <sheetName val="2_대외공문"/>
      <sheetName val="남양시작동자105노65기1_3화1_2"/>
      <sheetName val="5_세운W-A"/>
      <sheetName val="현장관리비_산출내역"/>
      <sheetName val="PumpSpec"/>
      <sheetName val="영업소실적"/>
      <sheetName val="COPING"/>
      <sheetName val="TRIM-Y3"/>
      <sheetName val="DATA"/>
      <sheetName val="계약ITEM"/>
      <sheetName val="BSD (2)"/>
      <sheetName val="말뚝지지력산정"/>
      <sheetName val="Angebot18.7."/>
      <sheetName val="Hyundai.Unit.cost.xls"/>
      <sheetName val="FRECEFECBAILEYS"/>
      <sheetName val="전문품의"/>
      <sheetName val="매출부문"/>
      <sheetName val="Y-WORK"/>
      <sheetName val="일위대가표"/>
      <sheetName val="갑지(추정)"/>
      <sheetName val="DATA(BAC)"/>
      <sheetName val="관음목장(제출용)자105인97.5"/>
      <sheetName val="M1"/>
      <sheetName val="일반관리비"/>
      <sheetName val="98지급계획"/>
      <sheetName val="터파기및재료"/>
      <sheetName val="TB"/>
      <sheetName val="소개"/>
      <sheetName val="기숙사본건물도급내역"/>
      <sheetName val="969910( R)"/>
      <sheetName val="DATE"/>
      <sheetName val="노임"/>
      <sheetName val="6PILE  (돌출)"/>
      <sheetName val="세부추진"/>
      <sheetName val="상용보강"/>
      <sheetName val="UNSTEADY"/>
      <sheetName val="guard(mac)"/>
      <sheetName val="차량별점검"/>
      <sheetName val="파이프류"/>
      <sheetName val="Macro1"/>
      <sheetName val="월별손익"/>
      <sheetName val="시험장S자로가로등공사"/>
      <sheetName val="TB12"/>
      <sheetName val="차수"/>
      <sheetName val="의장34반"/>
      <sheetName val="의장2반 "/>
      <sheetName val="UNIT"/>
      <sheetName val="SALE&amp;COST"/>
      <sheetName val="COVER"/>
      <sheetName val="관람석제출"/>
      <sheetName val="조경"/>
      <sheetName val="인사자료총집계"/>
      <sheetName val="CAUDIT"/>
      <sheetName val="SG"/>
      <sheetName val="종목코드"/>
      <sheetName val="List1"/>
      <sheetName val="1월"/>
      <sheetName val="Calcs"/>
      <sheetName val="AP1"/>
      <sheetName val="캐스코(CRANE)_DwgList"/>
      <sheetName val="원단위"/>
      <sheetName val="노원열병합  건축공사기성내역서"/>
      <sheetName val="INPUT"/>
      <sheetName val="물량표S"/>
      <sheetName val="1.설계조건"/>
      <sheetName val="협조전 (39)"/>
      <sheetName val="협조전 (42)"/>
      <sheetName val="양식"/>
      <sheetName val="협조전 (41)"/>
      <sheetName val="수출실적양식"/>
      <sheetName val="협조전 (36)"/>
      <sheetName val="협조전 (40)"/>
      <sheetName val="협조전 (13)"/>
      <sheetName val="양식 (2)"/>
      <sheetName val="송금계획 (2)"/>
      <sheetName val="협조전 (20)"/>
      <sheetName val="송금계획"/>
      <sheetName val="협조전 (23)"/>
      <sheetName val="협조전 (25)"/>
      <sheetName val="협조전 (31)"/>
      <sheetName val="협조전 (37)"/>
      <sheetName val="직무내역최종"/>
      <sheetName val="협조전 (45)"/>
      <sheetName val="협조전 (48)"/>
      <sheetName val="협조전 (58)"/>
      <sheetName val="협조전 (59)"/>
      <sheetName val="협조전 (57)"/>
      <sheetName val="협조전 (60)"/>
      <sheetName val="협조전`(59)"/>
      <sheetName val="회사99"/>
      <sheetName val="예산총괄"/>
      <sheetName val="인부신상자료"/>
      <sheetName val=""/>
      <sheetName val="공통가설"/>
      <sheetName val="지역-가마감"/>
      <sheetName val="총체보활공정표"/>
      <sheetName val="pre"/>
      <sheetName val="다목적갑"/>
      <sheetName val="단가산출1"/>
      <sheetName val="전체현황"/>
      <sheetName val="시멘트"/>
      <sheetName val="ELEC_DCI"/>
      <sheetName val="INST_DCI"/>
      <sheetName val="REINF."/>
      <sheetName val="SKETCH"/>
      <sheetName val="LOADS"/>
      <sheetName val="한계원가"/>
      <sheetName val="교각1"/>
      <sheetName val="TEL"/>
      <sheetName val="Tender Summary"/>
      <sheetName val="공사내역"/>
      <sheetName val="부대대비"/>
      <sheetName val="냉연집계"/>
      <sheetName val="개요"/>
      <sheetName val="CVT산정"/>
      <sheetName val="인건비"/>
      <sheetName val="세목별"/>
      <sheetName val="calcul"/>
      <sheetName val="F4-F7"/>
      <sheetName val="소속순"/>
      <sheetName val="3.현장배치"/>
      <sheetName val="실행철강하도"/>
      <sheetName val="dia chi"/>
      <sheetName val="1단계"/>
      <sheetName val="근로자자료입력"/>
      <sheetName val="참고자료"/>
      <sheetName val="loan0006"/>
      <sheetName val="95하U$가격"/>
      <sheetName val="전체"/>
      <sheetName val="급여"/>
      <sheetName val="CALENDAR"/>
      <sheetName val="2_대외공문1"/>
      <sheetName val="협조전_(39)"/>
      <sheetName val="협조전_(42)"/>
      <sheetName val="협조전_(41)"/>
      <sheetName val="협조전_(36)"/>
      <sheetName val="협조전_(40)"/>
      <sheetName val="협조전_(13)"/>
      <sheetName val="양식_(2)"/>
      <sheetName val="송금계획_(2)"/>
      <sheetName val="협조전_(20)"/>
      <sheetName val="협조전_(23)"/>
      <sheetName val="협조전_(25)"/>
      <sheetName val="협조전_(31)"/>
      <sheetName val="협조전_(37)"/>
      <sheetName val="협조전_(45)"/>
      <sheetName val="협조전_(48)"/>
      <sheetName val="협조전_(58)"/>
      <sheetName val="협조전_(59)"/>
      <sheetName val="협조전_(57)"/>
      <sheetName val="협조전_(60)"/>
      <sheetName val="신규DEP"/>
      <sheetName val="96수출"/>
      <sheetName val="실행대비"/>
      <sheetName val="sm"/>
      <sheetName val="초임연봉"/>
      <sheetName val="RD제품개발투자비(매가)"/>
      <sheetName val="과제"/>
      <sheetName val="환율"/>
      <sheetName val="업무분장"/>
      <sheetName val="토목"/>
      <sheetName val="예산서"/>
      <sheetName val="1,2공구원가계산서"/>
      <sheetName val="2공구산출내역"/>
      <sheetName val="1공구산출내역서"/>
      <sheetName val="인원계획"/>
      <sheetName val="#REF!"/>
      <sheetName val="전입"/>
      <sheetName val="I.설계조건"/>
      <sheetName val="xxxxxx"/>
      <sheetName val="KD율"/>
      <sheetName val="ACTDATA"/>
      <sheetName val="조명시설"/>
      <sheetName val="BANGKEXUAT"/>
      <sheetName val="여과지동"/>
      <sheetName val="기초자료"/>
      <sheetName val="Budget"/>
      <sheetName val="계열사현황종합"/>
      <sheetName val="콘크리트타설집계표"/>
      <sheetName val="대외공문"/>
      <sheetName val="2COMPO_TABLE"/>
      <sheetName val="간접"/>
      <sheetName val="A-4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현황"/>
      <sheetName val="조직도"/>
      <sheetName val="기본전제"/>
      <sheetName val="STAFF"/>
      <sheetName val="인사재경"/>
      <sheetName val="전산"/>
      <sheetName val="국내 "/>
      <sheetName val="해외"/>
      <sheetName val="생기종관"/>
      <sheetName val="울산지원"/>
      <sheetName val="엔진기어"/>
      <sheetName val="소재"/>
      <sheetName val="부품공작기계"/>
      <sheetName val="자재"/>
      <sheetName val="중앙"/>
      <sheetName val="승용12CTR"/>
      <sheetName val="상용CTR디자인"/>
      <sheetName val="1,2,3공장"/>
      <sheetName val="4,5공장 "/>
      <sheetName val="시트 "/>
      <sheetName val="품질CR"/>
      <sheetName val="전주"/>
      <sheetName val="명칭변경"/>
      <sheetName val="품의서"/>
      <sheetName val="계획서"/>
      <sheetName val="행운권"/>
      <sheetName val="게임진행"/>
      <sheetName val="대진표"/>
      <sheetName val="선수선서"/>
      <sheetName val="과별"/>
      <sheetName val="공급1반"/>
      <sheetName val="반원"/>
      <sheetName val="인원배치"/>
      <sheetName val="장비보유"/>
      <sheetName val="LINE구성"/>
      <sheetName val="부서방침"/>
      <sheetName val="반 방침"/>
      <sheetName val="녹십자"/>
      <sheetName val="즉시개선"/>
      <sheetName val="개선사례"/>
      <sheetName val="당부"/>
      <sheetName val="개인면담"/>
      <sheetName val="우수반원"/>
      <sheetName val="월차예약"/>
      <sheetName val="숙련도"/>
      <sheetName val="11"/>
      <sheetName val="투자-국내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피스계획"/>
      <sheetName val="냉연집계"/>
      <sheetName val="부대대비"/>
      <sheetName val="정공공사"/>
      <sheetName val="#REF"/>
      <sheetName val="Sheet1"/>
      <sheetName val="조건 (A)"/>
      <sheetName val="협조전"/>
      <sheetName val="전체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소(한문)"/>
      <sheetName val="주소_한문_"/>
    </sheetNames>
    <sheetDataSet>
      <sheetData sheetId="0"/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관람석제출"/>
      <sheetName val="#REF"/>
      <sheetName val="조건 (A)"/>
      <sheetName val="카렌스센터계량기설치공사"/>
    </sheetNames>
    <sheetDataSet>
      <sheetData sheetId="0" refreshError="1"/>
      <sheetData sheetId="1" refreshError="1"/>
      <sheetData sheetId="2">
        <row r="4">
          <cell r="A4" t="str">
            <v xml:space="preserve"> 1. 장비설치공사</v>
          </cell>
          <cell r="C4" t="str">
            <v>식</v>
          </cell>
          <cell r="D4" t="str">
            <v>1</v>
          </cell>
          <cell r="F4">
            <v>11200000</v>
          </cell>
        </row>
        <row r="5">
          <cell r="A5" t="str">
            <v xml:space="preserve"> 2. 2층관람석난방배관</v>
          </cell>
          <cell r="C5" t="str">
            <v>식</v>
          </cell>
          <cell r="D5" t="str">
            <v>1</v>
          </cell>
          <cell r="F5">
            <v>10900000</v>
          </cell>
        </row>
        <row r="6">
          <cell r="A6" t="str">
            <v xml:space="preserve"> 3. 2층관람석공조DUCT설치공사</v>
          </cell>
          <cell r="C6" t="str">
            <v>식</v>
          </cell>
          <cell r="D6">
            <v>1</v>
          </cell>
          <cell r="F6">
            <v>26813000</v>
          </cell>
        </row>
        <row r="7">
          <cell r="A7" t="str">
            <v xml:space="preserve">               계</v>
          </cell>
          <cell r="F7">
            <v>48913000</v>
          </cell>
        </row>
        <row r="26">
          <cell r="A26" t="str">
            <v xml:space="preserve"> 1. 장비설치공사</v>
          </cell>
        </row>
        <row r="27">
          <cell r="A27" t="str">
            <v>온수보일러(입형)</v>
          </cell>
          <cell r="B27" t="str">
            <v>30,000KCAL/H</v>
          </cell>
          <cell r="C27" t="str">
            <v>대</v>
          </cell>
          <cell r="D27" t="str">
            <v>2</v>
          </cell>
          <cell r="E27">
            <v>550000</v>
          </cell>
          <cell r="F27">
            <v>1100000</v>
          </cell>
        </row>
        <row r="28">
          <cell r="A28" t="str">
            <v>팩케이지냉온풍기(상치형)</v>
          </cell>
          <cell r="B28" t="str">
            <v>12,500KCAL/HR</v>
          </cell>
          <cell r="C28" t="str">
            <v>대</v>
          </cell>
          <cell r="D28" t="str">
            <v>1</v>
          </cell>
          <cell r="E28">
            <v>4530000</v>
          </cell>
          <cell r="F28">
            <v>4530000</v>
          </cell>
        </row>
        <row r="29">
          <cell r="A29" t="str">
            <v>급기휀(SIROCCO)SS#41/2</v>
          </cell>
          <cell r="B29" t="str">
            <v>210CMM*25MMAQ*2.2KW</v>
          </cell>
          <cell r="C29" t="str">
            <v>대</v>
          </cell>
          <cell r="D29" t="str">
            <v>1</v>
          </cell>
          <cell r="E29">
            <v>1077000</v>
          </cell>
          <cell r="F29">
            <v>1077000</v>
          </cell>
        </row>
        <row r="30">
          <cell r="A30" t="str">
            <v>휀방진</v>
          </cell>
          <cell r="B30" t="str">
            <v>2.2KW</v>
          </cell>
          <cell r="C30" t="str">
            <v>대</v>
          </cell>
          <cell r="D30" t="str">
            <v>1</v>
          </cell>
          <cell r="E30">
            <v>93000</v>
          </cell>
          <cell r="F30">
            <v>93000</v>
          </cell>
        </row>
        <row r="31">
          <cell r="A31" t="str">
            <v>가열코일(DUCT내장형)</v>
          </cell>
          <cell r="B31" t="str">
            <v>60,000KCAL/H*105CMM</v>
          </cell>
          <cell r="C31" t="str">
            <v>대</v>
          </cell>
          <cell r="D31" t="str">
            <v>1</v>
          </cell>
          <cell r="E31">
            <v>4200000</v>
          </cell>
          <cell r="F31">
            <v>4200000</v>
          </cell>
        </row>
        <row r="32">
          <cell r="A32" t="str">
            <v>잡재료비</v>
          </cell>
          <cell r="C32" t="str">
            <v>식</v>
          </cell>
          <cell r="D32" t="str">
            <v>1</v>
          </cell>
          <cell r="E32">
            <v>200000</v>
          </cell>
          <cell r="F32">
            <v>200000</v>
          </cell>
        </row>
        <row r="33">
          <cell r="A33" t="str">
            <v>노무비</v>
          </cell>
          <cell r="B33" t="str">
            <v>기계설치공</v>
          </cell>
          <cell r="C33" t="str">
            <v>인</v>
          </cell>
          <cell r="D33" t="str">
            <v>4</v>
          </cell>
          <cell r="E33">
            <v>0</v>
          </cell>
        </row>
        <row r="34">
          <cell r="A34" t="str">
            <v>공구손료</v>
          </cell>
          <cell r="B34" t="str">
            <v>노무비의 3 %</v>
          </cell>
          <cell r="C34" t="str">
            <v>식</v>
          </cell>
          <cell r="D34" t="str">
            <v>1</v>
          </cell>
          <cell r="E34">
            <v>0</v>
          </cell>
        </row>
        <row r="35">
          <cell r="A35" t="str">
            <v>계</v>
          </cell>
          <cell r="F35">
            <v>11200000</v>
          </cell>
        </row>
        <row r="49">
          <cell r="A49" t="str">
            <v>2.2층관람석난방배관</v>
          </cell>
        </row>
        <row r="50">
          <cell r="A50" t="str">
            <v>동관L-TYPE(KSD5301)</v>
          </cell>
          <cell r="B50" t="str">
            <v>D50</v>
          </cell>
          <cell r="C50" t="str">
            <v>M</v>
          </cell>
          <cell r="D50">
            <v>30</v>
          </cell>
          <cell r="E50">
            <v>7569</v>
          </cell>
          <cell r="F50">
            <v>227070</v>
          </cell>
        </row>
        <row r="51">
          <cell r="A51" t="str">
            <v>동관L-TYPE(KSD5301)</v>
          </cell>
          <cell r="B51" t="str">
            <v>D25</v>
          </cell>
          <cell r="C51" t="str">
            <v>M</v>
          </cell>
          <cell r="D51">
            <v>6</v>
          </cell>
          <cell r="E51">
            <v>2825</v>
          </cell>
          <cell r="F51">
            <v>16950</v>
          </cell>
        </row>
        <row r="52">
          <cell r="A52" t="str">
            <v>동관L-TYPE(KSD5301)</v>
          </cell>
          <cell r="B52" t="str">
            <v>D20</v>
          </cell>
          <cell r="C52" t="str">
            <v>M</v>
          </cell>
          <cell r="D52">
            <v>36</v>
          </cell>
          <cell r="E52">
            <v>1958</v>
          </cell>
          <cell r="F52">
            <v>70488</v>
          </cell>
        </row>
        <row r="53">
          <cell r="A53" t="str">
            <v>동관L-TYPE(KSD5301)</v>
          </cell>
          <cell r="B53" t="str">
            <v>D15</v>
          </cell>
          <cell r="C53" t="str">
            <v>M</v>
          </cell>
          <cell r="D53">
            <v>6</v>
          </cell>
          <cell r="E53">
            <v>1235</v>
          </cell>
          <cell r="F53">
            <v>7410</v>
          </cell>
        </row>
        <row r="54">
          <cell r="A54" t="str">
            <v>흑관(KSD3507)</v>
          </cell>
          <cell r="B54" t="str">
            <v>D25</v>
          </cell>
          <cell r="C54" t="str">
            <v>M</v>
          </cell>
          <cell r="D54">
            <v>24</v>
          </cell>
          <cell r="E54">
            <v>1179</v>
          </cell>
          <cell r="F54">
            <v>28296</v>
          </cell>
        </row>
        <row r="55">
          <cell r="A55" t="str">
            <v>동엘보</v>
          </cell>
          <cell r="B55" t="str">
            <v>D50</v>
          </cell>
          <cell r="C55" t="str">
            <v>EA</v>
          </cell>
          <cell r="D55">
            <v>11</v>
          </cell>
          <cell r="E55">
            <v>2255</v>
          </cell>
          <cell r="F55">
            <v>24805</v>
          </cell>
        </row>
        <row r="56">
          <cell r="A56" t="str">
            <v>동엘보</v>
          </cell>
          <cell r="B56" t="str">
            <v>D20</v>
          </cell>
          <cell r="C56" t="str">
            <v>EA</v>
          </cell>
          <cell r="D56">
            <v>12</v>
          </cell>
          <cell r="E56">
            <v>250</v>
          </cell>
          <cell r="F56">
            <v>3000</v>
          </cell>
        </row>
        <row r="57">
          <cell r="A57" t="str">
            <v>동티이</v>
          </cell>
          <cell r="B57" t="str">
            <v>D50</v>
          </cell>
          <cell r="C57" t="str">
            <v>EA</v>
          </cell>
          <cell r="D57" t="str">
            <v>2</v>
          </cell>
          <cell r="E57">
            <v>2799</v>
          </cell>
          <cell r="F57">
            <v>5598</v>
          </cell>
        </row>
        <row r="58">
          <cell r="A58" t="str">
            <v>동티이</v>
          </cell>
          <cell r="B58" t="str">
            <v>D40</v>
          </cell>
          <cell r="C58" t="str">
            <v>EA</v>
          </cell>
          <cell r="D58" t="str">
            <v>1</v>
          </cell>
          <cell r="E58">
            <v>1537</v>
          </cell>
          <cell r="F58">
            <v>1537</v>
          </cell>
        </row>
        <row r="59">
          <cell r="A59" t="str">
            <v>동티이</v>
          </cell>
          <cell r="B59" t="str">
            <v>D20</v>
          </cell>
          <cell r="C59" t="str">
            <v>EA</v>
          </cell>
          <cell r="D59" t="str">
            <v>1</v>
          </cell>
          <cell r="E59">
            <v>394</v>
          </cell>
          <cell r="F59">
            <v>394</v>
          </cell>
        </row>
        <row r="60">
          <cell r="A60" t="str">
            <v>동레듀샤</v>
          </cell>
          <cell r="B60" t="str">
            <v>D50</v>
          </cell>
          <cell r="C60" t="str">
            <v>EA</v>
          </cell>
          <cell r="D60">
            <v>11</v>
          </cell>
          <cell r="E60">
            <v>1309</v>
          </cell>
          <cell r="F60">
            <v>14399</v>
          </cell>
        </row>
        <row r="61">
          <cell r="A61" t="str">
            <v>동레듀샤</v>
          </cell>
          <cell r="B61" t="str">
            <v>D20</v>
          </cell>
          <cell r="C61" t="str">
            <v>EA</v>
          </cell>
          <cell r="D61" t="str">
            <v>2</v>
          </cell>
          <cell r="E61">
            <v>157</v>
          </cell>
          <cell r="F61">
            <v>314</v>
          </cell>
        </row>
        <row r="62">
          <cell r="A62" t="str">
            <v>동아답타(C*M)</v>
          </cell>
          <cell r="B62" t="str">
            <v>D50</v>
          </cell>
          <cell r="C62" t="str">
            <v>EA</v>
          </cell>
          <cell r="D62">
            <v>11</v>
          </cell>
          <cell r="E62">
            <v>4643</v>
          </cell>
          <cell r="F62">
            <v>51073</v>
          </cell>
        </row>
        <row r="63">
          <cell r="A63" t="str">
            <v>동아답타(C*M)</v>
          </cell>
          <cell r="B63" t="str">
            <v>D32</v>
          </cell>
          <cell r="C63" t="str">
            <v>EA</v>
          </cell>
          <cell r="D63">
            <v>7</v>
          </cell>
          <cell r="E63">
            <v>2211</v>
          </cell>
          <cell r="F63">
            <v>15477</v>
          </cell>
        </row>
        <row r="64">
          <cell r="A64" t="str">
            <v>동아답타(C*M)</v>
          </cell>
          <cell r="B64" t="str">
            <v>D25</v>
          </cell>
          <cell r="C64" t="str">
            <v>EA</v>
          </cell>
          <cell r="D64" t="str">
            <v>1</v>
          </cell>
          <cell r="E64">
            <v>1226</v>
          </cell>
          <cell r="F64">
            <v>1226</v>
          </cell>
        </row>
        <row r="65">
          <cell r="A65" t="str">
            <v>동아답타(C*M)</v>
          </cell>
          <cell r="B65" t="str">
            <v>D20</v>
          </cell>
          <cell r="C65" t="str">
            <v>EA</v>
          </cell>
          <cell r="D65">
            <v>8</v>
          </cell>
          <cell r="E65">
            <v>785</v>
          </cell>
          <cell r="F65">
            <v>6280</v>
          </cell>
        </row>
        <row r="66">
          <cell r="A66" t="str">
            <v>동아답타(C*M)</v>
          </cell>
          <cell r="B66" t="str">
            <v>D15</v>
          </cell>
          <cell r="C66" t="str">
            <v>EA</v>
          </cell>
          <cell r="D66" t="str">
            <v>2</v>
          </cell>
          <cell r="E66">
            <v>402</v>
          </cell>
          <cell r="F66">
            <v>804</v>
          </cell>
        </row>
        <row r="67">
          <cell r="A67" t="str">
            <v>동유니온(C*M)</v>
          </cell>
          <cell r="B67" t="str">
            <v>D50</v>
          </cell>
          <cell r="C67" t="str">
            <v>EA</v>
          </cell>
          <cell r="D67">
            <v>11</v>
          </cell>
          <cell r="E67">
            <v>12924</v>
          </cell>
          <cell r="F67">
            <v>142164</v>
          </cell>
        </row>
        <row r="68">
          <cell r="A68" t="str">
            <v>동유니온(C*M)</v>
          </cell>
          <cell r="B68" t="str">
            <v>D32</v>
          </cell>
          <cell r="C68" t="str">
            <v>EA</v>
          </cell>
          <cell r="D68">
            <v>7</v>
          </cell>
          <cell r="E68">
            <v>6633</v>
          </cell>
          <cell r="F68">
            <v>46431</v>
          </cell>
        </row>
        <row r="69">
          <cell r="A69" t="str">
            <v>동유니온(C*M)</v>
          </cell>
          <cell r="B69" t="str">
            <v>D25</v>
          </cell>
          <cell r="C69" t="str">
            <v>EA</v>
          </cell>
          <cell r="D69" t="str">
            <v>3</v>
          </cell>
          <cell r="E69">
            <v>4461</v>
          </cell>
          <cell r="F69">
            <v>13383</v>
          </cell>
        </row>
        <row r="70">
          <cell r="A70" t="str">
            <v>동유니온(C*M)</v>
          </cell>
          <cell r="B70" t="str">
            <v>D20</v>
          </cell>
          <cell r="C70" t="str">
            <v>EA</v>
          </cell>
          <cell r="D70">
            <v>6</v>
          </cell>
          <cell r="E70">
            <v>2853</v>
          </cell>
          <cell r="F70">
            <v>17118</v>
          </cell>
        </row>
        <row r="71">
          <cell r="A71" t="str">
            <v>동니플(P.T)</v>
          </cell>
          <cell r="B71" t="str">
            <v>D50</v>
          </cell>
          <cell r="C71" t="str">
            <v>EA</v>
          </cell>
          <cell r="D71" t="str">
            <v>4</v>
          </cell>
          <cell r="E71">
            <v>2901</v>
          </cell>
          <cell r="F71">
            <v>11604</v>
          </cell>
        </row>
        <row r="72">
          <cell r="A72" t="str">
            <v>동니플(P.T)</v>
          </cell>
          <cell r="B72" t="str">
            <v>D25</v>
          </cell>
          <cell r="C72" t="str">
            <v>EA</v>
          </cell>
          <cell r="D72" t="str">
            <v>4</v>
          </cell>
          <cell r="E72">
            <v>740</v>
          </cell>
          <cell r="F72">
            <v>2960</v>
          </cell>
        </row>
        <row r="73">
          <cell r="A73" t="str">
            <v>동소켓</v>
          </cell>
          <cell r="B73" t="str">
            <v>D50</v>
          </cell>
          <cell r="C73" t="str">
            <v>EA</v>
          </cell>
          <cell r="D73" t="str">
            <v>1</v>
          </cell>
          <cell r="E73">
            <v>597</v>
          </cell>
          <cell r="F73">
            <v>597</v>
          </cell>
        </row>
        <row r="74">
          <cell r="A74" t="str">
            <v>흑엘보(나사)</v>
          </cell>
          <cell r="B74" t="str">
            <v>D25</v>
          </cell>
          <cell r="C74" t="str">
            <v>EA</v>
          </cell>
          <cell r="D74">
            <v>14</v>
          </cell>
          <cell r="E74">
            <v>675</v>
          </cell>
          <cell r="F74">
            <v>9450</v>
          </cell>
        </row>
        <row r="75">
          <cell r="A75" t="str">
            <v>흑유니온(나사)</v>
          </cell>
          <cell r="B75" t="str">
            <v>D25</v>
          </cell>
          <cell r="C75" t="str">
            <v>EA</v>
          </cell>
          <cell r="D75" t="str">
            <v>2</v>
          </cell>
          <cell r="E75">
            <v>1920</v>
          </cell>
          <cell r="F75">
            <v>3840</v>
          </cell>
        </row>
        <row r="76">
          <cell r="A76" t="str">
            <v>관보온(슈폴)</v>
          </cell>
          <cell r="B76" t="str">
            <v>40T*D50</v>
          </cell>
          <cell r="C76" t="str">
            <v>M</v>
          </cell>
          <cell r="D76">
            <v>30</v>
          </cell>
          <cell r="E76">
            <v>2246</v>
          </cell>
          <cell r="F76">
            <v>67380</v>
          </cell>
        </row>
        <row r="77">
          <cell r="A77" t="str">
            <v>관보온(슈폴)</v>
          </cell>
          <cell r="B77" t="str">
            <v>40T*D25</v>
          </cell>
          <cell r="C77" t="str">
            <v>M</v>
          </cell>
          <cell r="D77">
            <v>30</v>
          </cell>
          <cell r="E77">
            <v>1672</v>
          </cell>
          <cell r="F77">
            <v>50160</v>
          </cell>
        </row>
        <row r="78">
          <cell r="A78" t="str">
            <v>관보온(슈폴)</v>
          </cell>
          <cell r="B78" t="str">
            <v>40T*D20</v>
          </cell>
          <cell r="C78" t="str">
            <v>M</v>
          </cell>
          <cell r="D78">
            <v>36</v>
          </cell>
          <cell r="E78">
            <v>1524</v>
          </cell>
          <cell r="F78">
            <v>54864</v>
          </cell>
        </row>
        <row r="79">
          <cell r="A79" t="str">
            <v>관보온(슈폴)</v>
          </cell>
          <cell r="B79" t="str">
            <v>40T*D15</v>
          </cell>
          <cell r="C79" t="str">
            <v>M</v>
          </cell>
          <cell r="D79">
            <v>6</v>
          </cell>
          <cell r="E79">
            <v>1349</v>
          </cell>
          <cell r="F79">
            <v>8094</v>
          </cell>
        </row>
        <row r="80">
          <cell r="A80" t="str">
            <v>청동게이트밸브(10KG)</v>
          </cell>
          <cell r="B80" t="str">
            <v>D50</v>
          </cell>
          <cell r="C80" t="str">
            <v>EA</v>
          </cell>
          <cell r="D80" t="str">
            <v>4</v>
          </cell>
          <cell r="E80">
            <v>24526</v>
          </cell>
          <cell r="F80">
            <v>98104</v>
          </cell>
        </row>
        <row r="81">
          <cell r="A81" t="str">
            <v>청동게이트밸브(10KG)</v>
          </cell>
          <cell r="B81" t="str">
            <v>D32</v>
          </cell>
          <cell r="C81" t="str">
            <v>EA</v>
          </cell>
          <cell r="D81" t="str">
            <v>6</v>
          </cell>
          <cell r="E81">
            <v>10831</v>
          </cell>
          <cell r="F81">
            <v>64986</v>
          </cell>
        </row>
        <row r="82">
          <cell r="A82" t="str">
            <v>청동게이트밸브(10KG)</v>
          </cell>
          <cell r="B82" t="str">
            <v>D25</v>
          </cell>
          <cell r="C82" t="str">
            <v>EA</v>
          </cell>
          <cell r="D82" t="str">
            <v>2</v>
          </cell>
          <cell r="E82">
            <v>7613</v>
          </cell>
          <cell r="F82">
            <v>15226</v>
          </cell>
        </row>
        <row r="83">
          <cell r="A83" t="str">
            <v>청동게이트밸브(10KG)</v>
          </cell>
          <cell r="B83" t="str">
            <v>D20</v>
          </cell>
          <cell r="C83" t="str">
            <v>EA</v>
          </cell>
          <cell r="D83" t="str">
            <v>7</v>
          </cell>
          <cell r="E83">
            <v>4986</v>
          </cell>
          <cell r="F83">
            <v>34902</v>
          </cell>
        </row>
        <row r="84">
          <cell r="A84" t="str">
            <v>청동게이트밸브(10KG)</v>
          </cell>
          <cell r="B84" t="str">
            <v>D15</v>
          </cell>
          <cell r="C84" t="str">
            <v>EA</v>
          </cell>
          <cell r="D84" t="str">
            <v>2</v>
          </cell>
          <cell r="E84">
            <v>3473</v>
          </cell>
          <cell r="F84">
            <v>6946</v>
          </cell>
        </row>
        <row r="85">
          <cell r="A85" t="str">
            <v>주철스트레이너(10KG)</v>
          </cell>
          <cell r="B85" t="str">
            <v>D50</v>
          </cell>
          <cell r="C85" t="str">
            <v>EA</v>
          </cell>
          <cell r="D85" t="str">
            <v>2</v>
          </cell>
          <cell r="E85">
            <v>16750</v>
          </cell>
          <cell r="F85">
            <v>33500</v>
          </cell>
        </row>
        <row r="86">
          <cell r="A86" t="str">
            <v>주철스트레이너(10KG)</v>
          </cell>
          <cell r="B86" t="str">
            <v>D15</v>
          </cell>
          <cell r="C86" t="str">
            <v>EA</v>
          </cell>
          <cell r="D86" t="str">
            <v>2</v>
          </cell>
          <cell r="E86">
            <v>4342</v>
          </cell>
          <cell r="F86">
            <v>8684</v>
          </cell>
        </row>
        <row r="87">
          <cell r="A87" t="str">
            <v>동관용접(BRAZING)</v>
          </cell>
          <cell r="B87" t="str">
            <v>D50</v>
          </cell>
          <cell r="C87" t="str">
            <v>개소</v>
          </cell>
          <cell r="D87">
            <v>52</v>
          </cell>
          <cell r="E87">
            <v>1017</v>
          </cell>
          <cell r="F87">
            <v>52884</v>
          </cell>
        </row>
        <row r="88">
          <cell r="A88" t="str">
            <v>동관용접(BRAZING)</v>
          </cell>
          <cell r="B88" t="str">
            <v>D32</v>
          </cell>
          <cell r="C88" t="str">
            <v>개소</v>
          </cell>
          <cell r="D88">
            <v>18</v>
          </cell>
          <cell r="E88">
            <v>514</v>
          </cell>
          <cell r="F88">
            <v>9252</v>
          </cell>
        </row>
        <row r="89">
          <cell r="A89" t="str">
            <v>동관용접(BRAZING)</v>
          </cell>
          <cell r="B89" t="str">
            <v>D25</v>
          </cell>
          <cell r="C89" t="str">
            <v>개소</v>
          </cell>
          <cell r="D89" t="str">
            <v>30</v>
          </cell>
          <cell r="E89">
            <v>383</v>
          </cell>
          <cell r="F89">
            <v>11490</v>
          </cell>
        </row>
        <row r="90">
          <cell r="A90" t="str">
            <v>동관용접(BRAZING)</v>
          </cell>
          <cell r="B90" t="str">
            <v>D20</v>
          </cell>
          <cell r="C90" t="str">
            <v>개소</v>
          </cell>
          <cell r="D90">
            <v>41</v>
          </cell>
          <cell r="E90">
            <v>266</v>
          </cell>
          <cell r="F90">
            <v>10906</v>
          </cell>
        </row>
        <row r="91">
          <cell r="A91" t="str">
            <v>동관용접(BRAZING)</v>
          </cell>
          <cell r="B91" t="str">
            <v>D15</v>
          </cell>
          <cell r="C91" t="str">
            <v>개소</v>
          </cell>
          <cell r="D91" t="str">
            <v>3</v>
          </cell>
          <cell r="E91">
            <v>128</v>
          </cell>
          <cell r="F91">
            <v>384</v>
          </cell>
        </row>
        <row r="92">
          <cell r="A92" t="str">
            <v>절연행가</v>
          </cell>
          <cell r="B92" t="str">
            <v>D50</v>
          </cell>
          <cell r="C92" t="str">
            <v>개소</v>
          </cell>
          <cell r="D92" t="str">
            <v>8</v>
          </cell>
          <cell r="E92">
            <v>915</v>
          </cell>
          <cell r="F92">
            <v>7320</v>
          </cell>
        </row>
        <row r="93">
          <cell r="A93" t="str">
            <v>절연행가</v>
          </cell>
          <cell r="B93" t="str">
            <v>D20</v>
          </cell>
          <cell r="C93" t="str">
            <v>개소</v>
          </cell>
          <cell r="D93" t="str">
            <v>4</v>
          </cell>
          <cell r="E93">
            <v>668</v>
          </cell>
          <cell r="F93">
            <v>2672</v>
          </cell>
        </row>
        <row r="94">
          <cell r="A94" t="str">
            <v>앵글</v>
          </cell>
          <cell r="B94" t="str">
            <v>50*50*6T</v>
          </cell>
          <cell r="C94" t="str">
            <v>KG</v>
          </cell>
          <cell r="D94">
            <v>289</v>
          </cell>
          <cell r="E94">
            <v>410</v>
          </cell>
          <cell r="F94">
            <v>118490</v>
          </cell>
        </row>
        <row r="95">
          <cell r="A95" t="str">
            <v>찬넬</v>
          </cell>
          <cell r="B95" t="str">
            <v>100*75*5T</v>
          </cell>
          <cell r="C95" t="str">
            <v>KG</v>
          </cell>
          <cell r="D95">
            <v>319</v>
          </cell>
          <cell r="E95">
            <v>473</v>
          </cell>
          <cell r="F95">
            <v>150887</v>
          </cell>
        </row>
        <row r="96">
          <cell r="A96" t="str">
            <v>잡철물제작설치</v>
          </cell>
          <cell r="B96" t="str">
            <v>간단</v>
          </cell>
          <cell r="C96" t="str">
            <v>TON</v>
          </cell>
          <cell r="D96">
            <v>0.60799999999999998</v>
          </cell>
          <cell r="E96">
            <v>35831</v>
          </cell>
          <cell r="F96">
            <v>21785</v>
          </cell>
        </row>
        <row r="97">
          <cell r="A97" t="str">
            <v>셋트앙카</v>
          </cell>
          <cell r="B97" t="str">
            <v>D9</v>
          </cell>
          <cell r="C97" t="str">
            <v>EA</v>
          </cell>
          <cell r="D97">
            <v>236</v>
          </cell>
          <cell r="E97">
            <v>85</v>
          </cell>
          <cell r="F97">
            <v>20060</v>
          </cell>
        </row>
        <row r="98">
          <cell r="A98" t="str">
            <v>인써트플레이트</v>
          </cell>
          <cell r="B98" t="str">
            <v>150*150*6T</v>
          </cell>
          <cell r="C98" t="str">
            <v>EA</v>
          </cell>
          <cell r="D98">
            <v>12</v>
          </cell>
          <cell r="E98">
            <v>2050</v>
          </cell>
          <cell r="F98">
            <v>24600</v>
          </cell>
        </row>
        <row r="99">
          <cell r="A99" t="str">
            <v>자동공기변(온수,오일용)</v>
          </cell>
          <cell r="B99" t="str">
            <v>D15  AE30CV</v>
          </cell>
          <cell r="C99" t="str">
            <v>EA</v>
          </cell>
          <cell r="D99" t="str">
            <v>2</v>
          </cell>
          <cell r="E99">
            <v>72250</v>
          </cell>
          <cell r="F99">
            <v>144500</v>
          </cell>
        </row>
        <row r="100">
          <cell r="A100" t="str">
            <v>새들(절연용)</v>
          </cell>
          <cell r="B100" t="str">
            <v>D25</v>
          </cell>
          <cell r="C100" t="str">
            <v>EA</v>
          </cell>
          <cell r="D100" t="str">
            <v>7</v>
          </cell>
          <cell r="E100">
            <v>850</v>
          </cell>
          <cell r="F100">
            <v>5950</v>
          </cell>
        </row>
        <row r="101">
          <cell r="A101" t="str">
            <v>새들(절연용)</v>
          </cell>
          <cell r="B101" t="str">
            <v>D20</v>
          </cell>
          <cell r="C101" t="str">
            <v>EA</v>
          </cell>
          <cell r="D101">
            <v>10</v>
          </cell>
          <cell r="E101">
            <v>720</v>
          </cell>
          <cell r="F101">
            <v>7200</v>
          </cell>
        </row>
        <row r="102">
          <cell r="A102" t="str">
            <v>DRY WALL 해체 및 신설</v>
          </cell>
          <cell r="C102" t="str">
            <v>식</v>
          </cell>
          <cell r="D102">
            <v>1</v>
          </cell>
          <cell r="E102">
            <v>2200000</v>
          </cell>
          <cell r="F102">
            <v>2200000</v>
          </cell>
        </row>
        <row r="103">
          <cell r="A103" t="str">
            <v>보일러 연도</v>
          </cell>
          <cell r="C103" t="str">
            <v>식</v>
          </cell>
          <cell r="D103">
            <v>1</v>
          </cell>
          <cell r="E103">
            <v>1000000</v>
          </cell>
          <cell r="F103">
            <v>1000000</v>
          </cell>
        </row>
        <row r="104">
          <cell r="A104" t="str">
            <v>자동제어공사(온도제어+순환펌프)</v>
          </cell>
          <cell r="C104" t="str">
            <v>식</v>
          </cell>
          <cell r="D104">
            <v>1</v>
          </cell>
          <cell r="E104">
            <v>2000000</v>
          </cell>
          <cell r="F104">
            <v>2000000</v>
          </cell>
        </row>
        <row r="105">
          <cell r="A105" t="str">
            <v>순환펌프</v>
          </cell>
          <cell r="C105" t="str">
            <v>대</v>
          </cell>
          <cell r="D105" t="str">
            <v>2</v>
          </cell>
          <cell r="E105">
            <v>65000</v>
          </cell>
          <cell r="F105">
            <v>130000</v>
          </cell>
        </row>
        <row r="106">
          <cell r="A106" t="str">
            <v>전기공사(보일러,순환펌프,PAC)</v>
          </cell>
          <cell r="C106" t="str">
            <v>식</v>
          </cell>
          <cell r="D106">
            <v>1</v>
          </cell>
          <cell r="E106">
            <v>3500000</v>
          </cell>
          <cell r="F106">
            <v>3500000</v>
          </cell>
        </row>
        <row r="107">
          <cell r="A107" t="str">
            <v>경유탱크이설공사</v>
          </cell>
          <cell r="C107" t="str">
            <v>식</v>
          </cell>
          <cell r="D107">
            <v>1</v>
          </cell>
          <cell r="F107">
            <v>0</v>
          </cell>
        </row>
        <row r="108">
          <cell r="A108" t="str">
            <v>잡재료비</v>
          </cell>
          <cell r="B108" t="str">
            <v>재료비의 5 %</v>
          </cell>
          <cell r="C108" t="str">
            <v>식</v>
          </cell>
          <cell r="D108" t="str">
            <v>1</v>
          </cell>
          <cell r="E108">
            <v>316106</v>
          </cell>
          <cell r="F108">
            <v>316106</v>
          </cell>
        </row>
        <row r="109">
          <cell r="A109" t="str">
            <v>노무비</v>
          </cell>
          <cell r="B109" t="str">
            <v>배관공</v>
          </cell>
          <cell r="C109" t="str">
            <v>인</v>
          </cell>
          <cell r="D109">
            <v>9</v>
          </cell>
          <cell r="E109">
            <v>0</v>
          </cell>
        </row>
        <row r="110">
          <cell r="A110" t="str">
            <v>노무비</v>
          </cell>
          <cell r="B110" t="str">
            <v>보통인부</v>
          </cell>
          <cell r="C110" t="str">
            <v>인</v>
          </cell>
          <cell r="D110">
            <v>4</v>
          </cell>
          <cell r="E110">
            <v>0</v>
          </cell>
        </row>
        <row r="111">
          <cell r="A111" t="str">
            <v>공구손료</v>
          </cell>
          <cell r="B111" t="str">
            <v>노무비의 3 %</v>
          </cell>
          <cell r="C111" t="str">
            <v>식</v>
          </cell>
          <cell r="D111" t="str">
            <v>1</v>
          </cell>
          <cell r="E111">
            <v>0</v>
          </cell>
        </row>
        <row r="112">
          <cell r="A112" t="str">
            <v>계</v>
          </cell>
          <cell r="F112">
            <v>10900000</v>
          </cell>
        </row>
        <row r="118">
          <cell r="A118" t="str">
            <v>3.2층관람석공조DUCT설치공사</v>
          </cell>
        </row>
        <row r="119">
          <cell r="A119" t="str">
            <v>각형덕트제작설치(기계식)</v>
          </cell>
          <cell r="B119" t="str">
            <v>0.5T(#26)</v>
          </cell>
          <cell r="C119" t="str">
            <v>M2</v>
          </cell>
          <cell r="D119">
            <v>256</v>
          </cell>
          <cell r="E119">
            <v>7927</v>
          </cell>
          <cell r="F119">
            <v>2029312</v>
          </cell>
        </row>
        <row r="120">
          <cell r="A120" t="str">
            <v>각형덕트제작설치(기계식)</v>
          </cell>
          <cell r="B120" t="str">
            <v>0.6T(#24)</v>
          </cell>
          <cell r="C120" t="str">
            <v>M2</v>
          </cell>
          <cell r="D120">
            <v>129</v>
          </cell>
          <cell r="E120">
            <v>8260</v>
          </cell>
          <cell r="F120">
            <v>1065540</v>
          </cell>
        </row>
        <row r="121">
          <cell r="A121" t="str">
            <v>각형덕트제작설치(기계식)</v>
          </cell>
          <cell r="B121" t="str">
            <v>0.8T(#22)</v>
          </cell>
          <cell r="C121" t="str">
            <v>M2</v>
          </cell>
          <cell r="D121" t="str">
            <v>11</v>
          </cell>
          <cell r="E121">
            <v>9527</v>
          </cell>
          <cell r="F121">
            <v>104797</v>
          </cell>
        </row>
        <row r="122">
          <cell r="A122" t="str">
            <v>각형닥트보온(베파베리아)</v>
          </cell>
          <cell r="B122" t="str">
            <v>25T</v>
          </cell>
          <cell r="C122" t="str">
            <v>M2</v>
          </cell>
          <cell r="D122">
            <v>400</v>
          </cell>
          <cell r="E122">
            <v>3500</v>
          </cell>
          <cell r="F122">
            <v>1400000</v>
          </cell>
        </row>
        <row r="123">
          <cell r="A123" t="str">
            <v>그릴(바닥형)</v>
          </cell>
          <cell r="B123" t="str">
            <v>700*350</v>
          </cell>
          <cell r="C123" t="str">
            <v>EA</v>
          </cell>
          <cell r="D123" t="str">
            <v>3</v>
          </cell>
          <cell r="E123">
            <v>19600</v>
          </cell>
          <cell r="F123">
            <v>58800</v>
          </cell>
        </row>
        <row r="124">
          <cell r="A124" t="str">
            <v>루바</v>
          </cell>
          <cell r="B124" t="str">
            <v>1500*700</v>
          </cell>
          <cell r="C124" t="str">
            <v>EA</v>
          </cell>
          <cell r="D124" t="str">
            <v>2</v>
          </cell>
          <cell r="E124">
            <v>147000</v>
          </cell>
          <cell r="F124">
            <v>294000</v>
          </cell>
        </row>
        <row r="125">
          <cell r="A125" t="str">
            <v>냉난방실 DOOR루바</v>
          </cell>
          <cell r="C125" t="str">
            <v>개소</v>
          </cell>
          <cell r="D125" t="str">
            <v>2</v>
          </cell>
          <cell r="E125">
            <v>250000</v>
          </cell>
          <cell r="F125">
            <v>500000</v>
          </cell>
        </row>
        <row r="126">
          <cell r="A126" t="str">
            <v>DOOR GRILLE폐쇄</v>
          </cell>
          <cell r="C126" t="str">
            <v>개소</v>
          </cell>
          <cell r="D126" t="str">
            <v>1</v>
          </cell>
          <cell r="E126">
            <v>380000</v>
          </cell>
          <cell r="F126">
            <v>380000</v>
          </cell>
        </row>
        <row r="127">
          <cell r="A127" t="str">
            <v>V.D</v>
          </cell>
          <cell r="B127" t="str">
            <v>700*700</v>
          </cell>
          <cell r="C127" t="str">
            <v>EA</v>
          </cell>
          <cell r="D127" t="str">
            <v>1</v>
          </cell>
          <cell r="E127">
            <v>39200</v>
          </cell>
          <cell r="F127">
            <v>39200</v>
          </cell>
        </row>
        <row r="128">
          <cell r="A128" t="str">
            <v>V.D</v>
          </cell>
          <cell r="B128" t="str">
            <v>650*350</v>
          </cell>
          <cell r="C128" t="str">
            <v>EA</v>
          </cell>
          <cell r="D128" t="str">
            <v>1</v>
          </cell>
          <cell r="E128">
            <v>18200</v>
          </cell>
          <cell r="F128">
            <v>18200</v>
          </cell>
        </row>
        <row r="129">
          <cell r="A129" t="str">
            <v>V.D</v>
          </cell>
          <cell r="B129" t="str">
            <v>400*350</v>
          </cell>
          <cell r="C129" t="str">
            <v>EA</v>
          </cell>
          <cell r="D129" t="str">
            <v>1</v>
          </cell>
          <cell r="E129">
            <v>11200</v>
          </cell>
          <cell r="F129">
            <v>11200</v>
          </cell>
        </row>
        <row r="130">
          <cell r="A130" t="str">
            <v>V.D</v>
          </cell>
          <cell r="B130" t="str">
            <v>350*300</v>
          </cell>
          <cell r="C130" t="str">
            <v>EA</v>
          </cell>
          <cell r="D130" t="str">
            <v>3</v>
          </cell>
          <cell r="E130">
            <v>8400</v>
          </cell>
          <cell r="F130">
            <v>25200</v>
          </cell>
        </row>
        <row r="131">
          <cell r="A131" t="str">
            <v>V.D</v>
          </cell>
          <cell r="B131" t="str">
            <v>250*250</v>
          </cell>
          <cell r="C131" t="str">
            <v>EA</v>
          </cell>
          <cell r="D131" t="str">
            <v>1</v>
          </cell>
          <cell r="E131">
            <v>8000</v>
          </cell>
          <cell r="F131">
            <v>8000</v>
          </cell>
        </row>
        <row r="132">
          <cell r="A132" t="str">
            <v>V.D</v>
          </cell>
          <cell r="B132" t="str">
            <v>200*200</v>
          </cell>
          <cell r="C132" t="str">
            <v>EA</v>
          </cell>
          <cell r="D132" t="str">
            <v>26</v>
          </cell>
          <cell r="E132">
            <v>8000</v>
          </cell>
          <cell r="F132">
            <v>208000</v>
          </cell>
        </row>
        <row r="133">
          <cell r="A133" t="str">
            <v>AIR TIGHT DAMPER</v>
          </cell>
          <cell r="B133" t="str">
            <v>650*400</v>
          </cell>
          <cell r="C133" t="str">
            <v>EA</v>
          </cell>
          <cell r="D133" t="str">
            <v>5</v>
          </cell>
          <cell r="E133">
            <v>25000</v>
          </cell>
          <cell r="F133">
            <v>125000</v>
          </cell>
        </row>
        <row r="134">
          <cell r="A134" t="str">
            <v>AIR TIGHT DAMPER</v>
          </cell>
          <cell r="B134" t="str">
            <v>400*300</v>
          </cell>
          <cell r="C134" t="str">
            <v>EA</v>
          </cell>
          <cell r="D134" t="str">
            <v>1</v>
          </cell>
          <cell r="E134">
            <v>13000</v>
          </cell>
          <cell r="F134">
            <v>13000</v>
          </cell>
        </row>
        <row r="135">
          <cell r="A135" t="str">
            <v>바닥형디퓨쟈</v>
          </cell>
          <cell r="B135" t="str">
            <v>ND150</v>
          </cell>
          <cell r="C135" t="str">
            <v>EA</v>
          </cell>
          <cell r="D135">
            <v>88</v>
          </cell>
          <cell r="E135">
            <v>96000</v>
          </cell>
          <cell r="F135">
            <v>8448000</v>
          </cell>
        </row>
        <row r="136">
          <cell r="A136" t="str">
            <v>V.D 핸들</v>
          </cell>
          <cell r="C136" t="str">
            <v>EA</v>
          </cell>
          <cell r="D136" t="str">
            <v>33</v>
          </cell>
          <cell r="E136">
            <v>3500</v>
          </cell>
          <cell r="F136">
            <v>115500</v>
          </cell>
        </row>
        <row r="137">
          <cell r="A137" t="str">
            <v>캔바스조인트</v>
          </cell>
          <cell r="B137" t="str">
            <v>3.2T</v>
          </cell>
          <cell r="C137" t="str">
            <v>M2</v>
          </cell>
          <cell r="D137" t="str">
            <v>2</v>
          </cell>
          <cell r="E137">
            <v>5000</v>
          </cell>
          <cell r="F137">
            <v>10000</v>
          </cell>
        </row>
        <row r="138">
          <cell r="A138" t="str">
            <v>소음기</v>
          </cell>
          <cell r="B138" t="str">
            <v>1300*700*1100</v>
          </cell>
          <cell r="C138" t="str">
            <v>대</v>
          </cell>
          <cell r="D138" t="str">
            <v>2</v>
          </cell>
          <cell r="E138">
            <v>746400</v>
          </cell>
          <cell r="F138">
            <v>1492800</v>
          </cell>
        </row>
        <row r="139">
          <cell r="A139" t="str">
            <v>참바</v>
          </cell>
          <cell r="B139" t="str">
            <v>1400*1400*1000</v>
          </cell>
          <cell r="C139" t="str">
            <v>SET</v>
          </cell>
          <cell r="D139" t="str">
            <v>1</v>
          </cell>
          <cell r="E139">
            <v>1332800</v>
          </cell>
          <cell r="F139">
            <v>1332800</v>
          </cell>
        </row>
        <row r="140">
          <cell r="A140" t="str">
            <v>참바</v>
          </cell>
          <cell r="B140" t="str">
            <v>1000*1400*800</v>
          </cell>
          <cell r="C140" t="str">
            <v>SET</v>
          </cell>
          <cell r="D140" t="str">
            <v>1</v>
          </cell>
          <cell r="E140">
            <v>929600</v>
          </cell>
          <cell r="F140">
            <v>929600</v>
          </cell>
        </row>
        <row r="141">
          <cell r="A141" t="str">
            <v>바닥CUTTING</v>
          </cell>
          <cell r="C141" t="str">
            <v>M2</v>
          </cell>
          <cell r="D141" t="str">
            <v>21</v>
          </cell>
          <cell r="E141">
            <v>96000</v>
          </cell>
          <cell r="F141">
            <v>2016000</v>
          </cell>
        </row>
        <row r="142">
          <cell r="A142" t="str">
            <v>CORE 작업</v>
          </cell>
          <cell r="B142" t="str">
            <v>D200</v>
          </cell>
          <cell r="C142" t="str">
            <v>개소</v>
          </cell>
          <cell r="D142">
            <v>88</v>
          </cell>
          <cell r="E142">
            <v>25000</v>
          </cell>
          <cell r="F142">
            <v>2200000</v>
          </cell>
        </row>
        <row r="143">
          <cell r="A143" t="str">
            <v>건축공사마감작업</v>
          </cell>
          <cell r="C143" t="str">
            <v>식</v>
          </cell>
          <cell r="D143">
            <v>1</v>
          </cell>
          <cell r="E143">
            <v>3000000</v>
          </cell>
          <cell r="F143">
            <v>3000000</v>
          </cell>
        </row>
        <row r="144">
          <cell r="A144" t="str">
            <v>잡재료비</v>
          </cell>
          <cell r="B144" t="str">
            <v>재료비의 5 %</v>
          </cell>
          <cell r="C144" t="str">
            <v>식</v>
          </cell>
          <cell r="D144" t="str">
            <v>1</v>
          </cell>
          <cell r="E144">
            <v>988051</v>
          </cell>
          <cell r="F144">
            <v>988051</v>
          </cell>
        </row>
        <row r="145">
          <cell r="A145" t="str">
            <v>노무비</v>
          </cell>
          <cell r="B145" t="str">
            <v>닥트공</v>
          </cell>
          <cell r="C145" t="str">
            <v>인</v>
          </cell>
          <cell r="D145">
            <v>44</v>
          </cell>
          <cell r="E145">
            <v>0</v>
          </cell>
        </row>
        <row r="146">
          <cell r="A146" t="str">
            <v>공구손료</v>
          </cell>
          <cell r="B146" t="str">
            <v>노무비의 3 %</v>
          </cell>
          <cell r="C146" t="str">
            <v>식</v>
          </cell>
          <cell r="D146" t="str">
            <v>1</v>
          </cell>
          <cell r="E146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허종합"/>
      <sheetName val="인허내용"/>
      <sheetName val="발생비용"/>
      <sheetName val="완료보고"/>
      <sheetName val="준공신청(공단)"/>
      <sheetName val="준공신청(점용)"/>
      <sheetName val="KCC공문발송"/>
      <sheetName val="KCC 기성금"/>
      <sheetName val="KCC공문발송(2)"/>
      <sheetName val="기성청구내역"/>
      <sheetName val="체불용지처리"/>
      <sheetName val="기부채납"/>
      <sheetName val="사유지품의"/>
      <sheetName val="준공신청(도로)"/>
      <sheetName val="준공신청서(도로)"/>
      <sheetName val="임차품의(농조)"/>
      <sheetName val="임차품의_농조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DATA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바닥판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"/>
      <sheetName val="세목별"/>
      <sheetName val="예산계획양식"/>
      <sheetName val="지역별종합"/>
      <sheetName val="RES"/>
      <sheetName val="2.단계별 치장장 운영계획 (품의서별도첨부2)"/>
      <sheetName val="수출 야적장현황"/>
      <sheetName val="선적부두현황"/>
      <sheetName val="야적대수"/>
      <sheetName val="최종그래프"/>
      <sheetName val="치장도면"/>
      <sheetName val="도로공사후부두97"/>
      <sheetName val="시설관리"/>
      <sheetName val="도면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TOR"/>
      <sheetName val="YE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토목원가계산서"/>
      <sheetName val="토목원가"/>
      <sheetName val="집계장"/>
      <sheetName val="설계내역"/>
      <sheetName val="제외공종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단가비교표_공통1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터널조도"/>
      <sheetName val="중기일위대가"/>
      <sheetName val="적쒩2002"/>
      <sheetName val="단위내엍목록"/>
      <sheetName val="BQ"/>
      <sheetName val="원가계산서"/>
      <sheetName val="설계내역서"/>
      <sheetName val="제어반공량"/>
      <sheetName val="가격조사"/>
      <sheetName val="제어반견적"/>
      <sheetName val="주요물량"/>
      <sheetName val="#REF"/>
      <sheetName val="98지급계획"/>
      <sheetName val="일반공사"/>
      <sheetName val="2F 회의실견적(5_14 일대)"/>
      <sheetName val="CONCRETE"/>
      <sheetName val="대비"/>
      <sheetName val="WORK"/>
      <sheetName val="DS-LOAD"/>
      <sheetName val="P礔CKAGE"/>
      <sheetName val="정부노임단가"/>
      <sheetName val="ITEM"/>
      <sheetName val="지급자재"/>
      <sheetName val="D-3503"/>
      <sheetName val="공통비"/>
      <sheetName val="운반비(전선륐)"/>
      <sheetName val="차액보증"/>
      <sheetName val="남양시작동자105노65기1.3화1.2"/>
      <sheetName val="전기일위대가"/>
      <sheetName val="Y-WORK"/>
      <sheetName val="c_balju"/>
      <sheetName val="Sheet1 (2)"/>
      <sheetName val="경비"/>
      <sheetName val="날개벽"/>
      <sheetName val="A-4"/>
      <sheetName val="건축내역"/>
      <sheetName val="코드"/>
      <sheetName val="BLOCK(1)"/>
      <sheetName val="11.자재단가"/>
      <sheetName val="토공"/>
      <sheetName val="001"/>
      <sheetName val="타공종이기"/>
      <sheetName val="투찰"/>
      <sheetName val="SG"/>
      <sheetName val="ilch"/>
      <sheetName val="결과조달"/>
      <sheetName val="CTEMCOST"/>
      <sheetName val="자재단가"/>
      <sheetName val="금액내역서"/>
      <sheetName val="출근부"/>
      <sheetName val="데이타"/>
      <sheetName val="부대내역"/>
      <sheetName val="내역분기"/>
      <sheetName val="노원열병합  건축공사기성내역서"/>
      <sheetName val="공통가설"/>
      <sheetName val="소비자가"/>
      <sheetName val="전차선로 물량표"/>
      <sheetName val="TEL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w1"/>
      <sheetName val="NOMUBI"/>
      <sheetName val="I.설계조건"/>
      <sheetName val="CODE"/>
      <sheetName val="공사비집계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현금"/>
      <sheetName val="단위중량"/>
      <sheetName val="인건비"/>
      <sheetName val="설계예산내역서"/>
      <sheetName val="중기사용료"/>
      <sheetName val="기초공"/>
      <sheetName val="기둥(원형)"/>
      <sheetName val="L형옹벽(key)"/>
      <sheetName val="토공(완충)"/>
      <sheetName val="연결임시"/>
      <sheetName val="판"/>
      <sheetName val="집1"/>
      <sheetName val="8.PILE  (돌출)"/>
      <sheetName val="관람석제출"/>
      <sheetName val="겉장"/>
      <sheetName val="기성검사원"/>
      <sheetName val="원가"/>
      <sheetName val="건축"/>
      <sheetName val="토목"/>
      <sheetName val="수량산출"/>
      <sheetName val="한강운반비"/>
      <sheetName val="단가조사서"/>
      <sheetName val="현장지지물물량"/>
      <sheetName val="보합"/>
      <sheetName val="견적시담(송포2공구)"/>
      <sheetName val="기계내역"/>
      <sheetName val="구조물철거타공정이월"/>
      <sheetName val="6호기"/>
      <sheetName val="내역서(총)"/>
      <sheetName val="횡배위치"/>
      <sheetName val="산거각호표"/>
      <sheetName val="3BL공동구 수량"/>
      <sheetName val="공통부대비"/>
      <sheetName val="BID"/>
      <sheetName val="March"/>
      <sheetName val="공사개요"/>
      <sheetName val="화재 탐지 설비"/>
      <sheetName val="DATE"/>
      <sheetName val="총계"/>
      <sheetName val="내역서 "/>
      <sheetName val="준검 내역서"/>
      <sheetName val="K1자재(3차등)"/>
      <sheetName val="토공계산서(부체도로)"/>
      <sheetName val="맨홀수량집계"/>
      <sheetName val="ABUT수량-A1"/>
      <sheetName val="간선계산"/>
      <sheetName val="수량집계"/>
      <sheetName val="총괄집계표"/>
      <sheetName val="단가"/>
      <sheetName val="시설물일위"/>
      <sheetName val="BJJIN"/>
      <sheetName val="정렬"/>
      <sheetName val="danga"/>
      <sheetName val="노무비"/>
      <sheetName val="B"/>
      <sheetName val="백호우계수"/>
      <sheetName val="설계조건"/>
      <sheetName val="안정계산"/>
      <sheetName val="단면검토"/>
      <sheetName val="수목단가"/>
      <sheetName val="시설수량표"/>
      <sheetName val="식재수량표"/>
      <sheetName val="일위목록"/>
      <sheetName val="토목주소"/>
      <sheetName val="프랜트면허"/>
      <sheetName val="FACTOR"/>
      <sheetName val="Sheet4"/>
      <sheetName val="손익분석"/>
      <sheetName val="총집계표"/>
      <sheetName val="조경"/>
      <sheetName val="환률"/>
      <sheetName val="일위대가목차"/>
      <sheetName val="실행내역"/>
      <sheetName val="토공총괄집계"/>
      <sheetName val="JUCK"/>
      <sheetName val="교각1"/>
      <sheetName val="몰탈재료산출"/>
      <sheetName val="TOTAL"/>
      <sheetName val="말뚝물량"/>
      <sheetName val="Site Expenses"/>
      <sheetName val="dtxl"/>
      <sheetName val="최초침전지집계표"/>
      <sheetName val="조도계산서 (도서)"/>
      <sheetName val="NEWDRAW"/>
      <sheetName val="가공비"/>
      <sheetName val="신공"/>
      <sheetName val="fitting"/>
      <sheetName val="DATA(BAC)"/>
      <sheetName val="을"/>
      <sheetName val="9GNG운반"/>
      <sheetName val="교각계산"/>
      <sheetName val="회사99"/>
      <sheetName val="TYPE-B 평균H"/>
      <sheetName val="난방열교"/>
      <sheetName val="급탕열교"/>
      <sheetName val="자재집계"/>
      <sheetName val="소업1교"/>
      <sheetName val="STORAGE"/>
      <sheetName val="2000년1차"/>
      <sheetName val="2000전체분"/>
      <sheetName val="32.銅기기초"/>
      <sheetName val="노임"/>
      <sheetName val="연수동"/>
      <sheetName val="실행예산"/>
      <sheetName val="아파트건축"/>
      <sheetName val="31.고"/>
      <sheetName val="일위대가목록"/>
      <sheetName val="년"/>
      <sheetName val="전신환매도율"/>
      <sheetName val="물량산출근거"/>
      <sheetName val="1.수인터널"/>
      <sheetName val="견적서"/>
      <sheetName val="공틀공사"/>
      <sheetName val="입력DATA"/>
      <sheetName val="바닥판"/>
      <sheetName val="설변물량"/>
      <sheetName val="2.예산냴역검토서"/>
      <sheetName val="7.1유효폭"/>
      <sheetName val="수량산출서"/>
      <sheetName val="Dae_Jiju"/>
      <sheetName val="Sikje_ingun"/>
      <sheetName val="TREE_D"/>
      <sheetName val="점수계산1-2"/>
      <sheetName val="토목내역"/>
      <sheetName val="터파기및재료"/>
      <sheetName val="TABLE"/>
      <sheetName val="골조시행"/>
      <sheetName val="단면가정"/>
      <sheetName val="입찰"/>
      <sheetName val="현경"/>
      <sheetName val="경비2내역"/>
      <sheetName val="금액집계"/>
      <sheetName val="원형맨홀수량"/>
      <sheetName val="건축(충일분)"/>
      <sheetName val="35_x000e_장주신설"/>
      <sheetName val="woo(mac)"/>
      <sheetName val="eq_data"/>
      <sheetName val="설계예산서"/>
      <sheetName val="품질 및 특성 보정계수"/>
      <sheetName val="장문교(대전)"/>
      <sheetName val="장비집계"/>
      <sheetName val="C &amp; G RHS"/>
      <sheetName val="Customer Databas"/>
      <sheetName val="조건표"/>
      <sheetName val="여흥"/>
      <sheetName val="Explanation for Page 17"/>
      <sheetName val="내역1"/>
      <sheetName val="현장"/>
      <sheetName val="Sheet2"/>
      <sheetName val="(2)"/>
      <sheetName val="기계실"/>
      <sheetName val="사용성검토"/>
      <sheetName val="단면 (2)"/>
      <sheetName val="SE-611"/>
      <sheetName val="기계경비"/>
      <sheetName val="단면(RW1)"/>
      <sheetName val="총투자비산정"/>
      <sheetName val="ROE(FI)"/>
      <sheetName val="Sens&amp;Anal"/>
      <sheetName val="UNIT"/>
      <sheetName val="계산근거"/>
      <sheetName val="품목"/>
      <sheetName val="토 적 표"/>
      <sheetName val="EUPDAT2"/>
      <sheetName val="TYPE1"/>
      <sheetName val="공종별 집계"/>
      <sheetName val="산업개발안내서"/>
      <sheetName val="FRP배관단가(만수)"/>
      <sheetName val="만수배관단가"/>
      <sheetName val="Macro1"/>
      <sheetName val="일위대가 (목록)"/>
      <sheetName val="단중표"/>
      <sheetName val="귀래 설계 공내역서"/>
      <sheetName val="대비표"/>
      <sheetName val="unit 4"/>
      <sheetName val="플랜트 설치"/>
      <sheetName val="실행철강하도"/>
      <sheetName val="일위대가표"/>
      <sheetName val="장비당단가 (1)"/>
      <sheetName val="단가대비표"/>
      <sheetName val="Sheet5"/>
      <sheetName val="한전고리-을"/>
      <sheetName val="예산서"/>
      <sheetName val="실시설계"/>
      <sheetName val="#230,#235"/>
      <sheetName val="제경비"/>
      <sheetName val="1을"/>
      <sheetName val="hvac(제어동)"/>
      <sheetName val="하수급견적대비"/>
      <sheetName val="45,46"/>
      <sheetName val="총괄내역서"/>
      <sheetName val="BOQ-Summary_Form A2"/>
      <sheetName val="예산변경사항"/>
      <sheetName val="관거공사비"/>
      <sheetName val="major"/>
      <sheetName val="06-BATCH "/>
      <sheetName val="변화치수"/>
      <sheetName val="자료"/>
      <sheetName val="dg"/>
      <sheetName val="단위수량"/>
      <sheetName val="P.M 별"/>
      <sheetName val="IMP(MAIN)"/>
      <sheetName val="IMP (REACTOR)"/>
      <sheetName val="코드표"/>
      <sheetName val="관리비"/>
      <sheetName val="구왤집계표"/>
      <sheetName val="Proposal"/>
      <sheetName val="방음벽 기초 일반수량"/>
      <sheetName val="전체총괄표"/>
      <sheetName val="요소별"/>
      <sheetName val="전기요금"/>
      <sheetName val="도급대비"/>
      <sheetName val="조건"/>
      <sheetName val="한전위탁공사비2"/>
      <sheetName val="검색"/>
      <sheetName val="보차도경계석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설산1.나"/>
      <sheetName val="본사S"/>
      <sheetName val="부대공집계표"/>
      <sheetName val="내역총괄표"/>
      <sheetName val="8.자재단가"/>
      <sheetName val="설계명세서(선로)"/>
      <sheetName val="자재단가표"/>
      <sheetName val="5. COST SCHEDULE PER EXPENSE"/>
      <sheetName val="개요"/>
      <sheetName val="단면치수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2.대외공문"/>
      <sheetName val="을지"/>
      <sheetName val="DIAPHRAGM"/>
      <sheetName val="118.세금과공과"/>
      <sheetName val="안정검토"/>
      <sheetName val="비교표"/>
      <sheetName val="계화배수"/>
      <sheetName val="현장관리비집계표"/>
      <sheetName val="BOX"/>
      <sheetName val="직노"/>
      <sheetName val="말뚝지지력산정"/>
      <sheetName val="물량표"/>
      <sheetName val="오산갈곳"/>
      <sheetName val="작성"/>
      <sheetName val="단위세대"/>
      <sheetName val="대림경상68억"/>
      <sheetName val="별표"/>
      <sheetName val="입적표"/>
      <sheetName val="초"/>
      <sheetName val="철거수량"/>
      <sheetName val="산근"/>
      <sheetName val="진주방향"/>
      <sheetName val="명세서"/>
      <sheetName val="총누계"/>
      <sheetName val="CIVIL"/>
      <sheetName val="실행내역서"/>
      <sheetName val="DS-최종"/>
      <sheetName val="건물현황"/>
      <sheetName val="재무가정"/>
      <sheetName val="U-TYPE(1)"/>
      <sheetName val="건축원가계산서"/>
      <sheetName val="1.설계기준"/>
      <sheetName val="Ⅴ-2.공종별내역"/>
      <sheetName val="단가조정"/>
      <sheetName val="토사(PE)"/>
      <sheetName val="예산M12A"/>
      <sheetName val="견적조건"/>
      <sheetName val="SLAB"/>
      <sheetName val="J直材4"/>
      <sheetName val=" 견적서"/>
      <sheetName val="96수출"/>
      <sheetName val="원가계산서(남측)"/>
      <sheetName val="부재리스트"/>
      <sheetName val="비대칭계수"/>
      <sheetName val="전동기 SPEC"/>
      <sheetName val="봉방동근생"/>
      <sheetName val="공종분류"/>
      <sheetName val="입찰안"/>
      <sheetName val="Indirect Cost"/>
      <sheetName val="Qheet3"/>
      <sheetName val="부대공Ⅱ"/>
      <sheetName val="일"/>
      <sheetName val="현장관리비내역서"/>
      <sheetName val="공사설명서"/>
      <sheetName val="전기일위목록"/>
      <sheetName val="5공철탑검토표"/>
      <sheetName val="4공철탑검토"/>
      <sheetName val="CS2"/>
      <sheetName val="CALCULATION"/>
      <sheetName val="물가"/>
      <sheetName val="부대대비"/>
      <sheetName val="냉연집계"/>
      <sheetName val="DESIGN_CRETERIA"/>
      <sheetName val="sum1 (2)"/>
      <sheetName val="CAPVC"/>
      <sheetName val="당초수량"/>
      <sheetName val="INPUT"/>
      <sheetName val="N賃率-職"/>
      <sheetName val="Model"/>
      <sheetName val="Ⅱ1-0타"/>
      <sheetName val="Despacho (c.civil)"/>
      <sheetName val="구리토평1전기"/>
      <sheetName val="BSD (2)"/>
      <sheetName val="내역전기"/>
      <sheetName val="가시설수량"/>
      <sheetName val="효성CB 1P기초"/>
      <sheetName val="골재집계"/>
      <sheetName val="국공유지및사유지"/>
      <sheetName val="수량산출근거"/>
      <sheetName val="양식"/>
      <sheetName val="공사원가_x0005__x0000_"/>
      <sheetName val="SORCE1"/>
      <sheetName val="가시설단위수량"/>
      <sheetName val="총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가시설(TYPE-A)"/>
      <sheetName val="1-1평균터파기고(1)"/>
      <sheetName val="가설건물"/>
      <sheetName val="IP좌표"/>
      <sheetName val="1NYS(당)"/>
      <sheetName val="토류판설치(t=60)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부재력정리"/>
      <sheetName val="예산내역서"/>
      <sheetName val="단가산출2"/>
      <sheetName val="전기"/>
      <sheetName val="토공(우물통,기타) "/>
      <sheetName val="투찰내역"/>
      <sheetName val="GIS재"/>
      <sheetName val="MTR재(한기)"/>
      <sheetName val="GIS.Ry재"/>
      <sheetName val="요율"/>
      <sheetName val="FILE1"/>
      <sheetName val="품셈TABLE"/>
      <sheetName val="조도"/>
      <sheetName val="배"/>
      <sheetName val="토&amp;흙"/>
      <sheetName val="설계명세서"/>
      <sheetName val="COST"/>
      <sheetName val="EQUIPMENT -2"/>
      <sheetName val="일반맨홀수량집계"/>
      <sheetName val="구조물공"/>
      <sheetName val="단가조사표"/>
      <sheetName val="보도경계블럭"/>
      <sheetName val="표지 (2)"/>
      <sheetName val="대비2"/>
      <sheetName val="동원인원산출"/>
      <sheetName val="Page 1A - Proposal Strategy "/>
      <sheetName val="재1"/>
      <sheetName val="설계서"/>
      <sheetName val="VXXX"/>
      <sheetName val="Breakdown"/>
      <sheetName val="표지1"/>
      <sheetName val="교통대책내역"/>
      <sheetName val="3.건축(현장안)"/>
      <sheetName val="설변내역1"/>
      <sheetName val="가설공사내역"/>
      <sheetName val="재료집계"/>
      <sheetName val="배수공토공"/>
      <sheetName val="설계내역(2001)"/>
      <sheetName val="공사비명세서"/>
      <sheetName val="단가(1)"/>
      <sheetName val="정산입력"/>
      <sheetName val="3.현장배치"/>
      <sheetName val="3련 BOX"/>
      <sheetName val="4)유동표"/>
      <sheetName val="기계경비(시간당)"/>
      <sheetName val="ATS단가"/>
      <sheetName val="일위대가(계측기설치)"/>
      <sheetName val="Budget 2005(DW)"/>
      <sheetName val="ins"/>
      <sheetName val="심사계산"/>
      <sheetName val="심사물량"/>
      <sheetName val="Base_Data"/>
      <sheetName val="Main"/>
      <sheetName val="KP1590_E"/>
      <sheetName val="사진"/>
      <sheetName val="99.6"/>
      <sheetName val="대전21토목내역서"/>
      <sheetName val="본부소개"/>
      <sheetName val="참고"/>
      <sheetName val="FLANGE"/>
      <sheetName val="VALVE"/>
      <sheetName val="순공사비총괄"/>
      <sheetName val="FLA"/>
      <sheetName val="200"/>
      <sheetName val="남양내역"/>
      <sheetName val="방송노임"/>
      <sheetName val="적용 기준(환율)-1"/>
      <sheetName val="적용 기준(환율)"/>
      <sheetName val="자재단가 "/>
      <sheetName val="단가산출3"/>
      <sheetName val="단가산출_목록"/>
      <sheetName val="가격조사서"/>
      <sheetName val="공사기본내용입력"/>
      <sheetName val="FAB별"/>
      <sheetName val="부하계산서"/>
      <sheetName val="부하LOAD"/>
      <sheetName val="날개벽(시점좌측)"/>
      <sheetName val="RAHMEN"/>
      <sheetName val="b_balju_cho"/>
      <sheetName val="투자효율분석"/>
      <sheetName val="남ꌀ전JC"/>
      <sheetName val="D040416"/>
      <sheetName val="변경내역"/>
      <sheetName val="말뚝지ᴀᨈ԰_x0000_"/>
      <sheetName val="인사자료총집계"/>
      <sheetName val="도장수량"/>
      <sheetName val="표지판현황"/>
      <sheetName val="원본"/>
      <sheetName val="편입토지조서"/>
      <sheetName val="공사비총괄표"/>
      <sheetName val="1-1"/>
      <sheetName val="L형옹벽"/>
      <sheetName val="단가조๿"/>
      <sheetName val="원가집계"/>
      <sheetName val="사급자재"/>
      <sheetName val="6PILE  (돌출)"/>
      <sheetName val="dt0301"/>
      <sheetName val="dtt0301"/>
      <sheetName val="가감수량"/>
      <sheetName val="맨홀수량산출"/>
      <sheetName val="단가표"/>
      <sheetName val="단가표 "/>
      <sheetName val="갑지(추정)"/>
      <sheetName val="타워기초"/>
      <sheetName val="내역(원안-대안)"/>
      <sheetName val="design criteria"/>
      <sheetName val="working load at the btm ft."/>
      <sheetName val="plan&amp;section of foundation"/>
      <sheetName val="설비내역서"/>
      <sheetName val="건축내역서"/>
      <sheetName val="전기내역서"/>
      <sheetName val="통합"/>
      <sheetName val="토사԰_x0000_缀_x0000_"/>
      <sheetName val="세목별"/>
      <sheetName val="일용노임단가"/>
      <sheetName val="비대缀ᨎ԰"/>
      <sheetName val="개԰"/>
      <sheetName val="건축공사"/>
      <sheetName val="산尜"/>
      <sheetName val="-15.0"/>
      <sheetName val="토공 토적표"/>
      <sheetName val="6공구전체"/>
      <sheetName val="1.설계조건"/>
      <sheetName val="구의33고"/>
      <sheetName val="공통가설공사"/>
      <sheetName val="99총공사내역서"/>
      <sheetName val="저"/>
      <sheetName val="BQ-Offsite"/>
      <sheetName val="PipWT"/>
      <sheetName val="배수관공"/>
      <sheetName val="자판실행"/>
      <sheetName val="견적"/>
      <sheetName val="합계"/>
      <sheetName val="맨홀수량"/>
      <sheetName val="기본자료"/>
      <sheetName val="품셈(기초)"/>
      <sheetName val="세부내역"/>
      <sheetName val="현장별계약현황('98.10.31)"/>
      <sheetName val="Condition"/>
      <sheetName val="부대"/>
      <sheetName val="RING WALL"/>
      <sheetName val="1.우편집중내역서"/>
      <sheetName val="s"/>
      <sheetName val="기초견적가"/>
      <sheetName val="MW-S"/>
      <sheetName val="NYS"/>
      <sheetName val="MW-BM"/>
      <sheetName val="Data&amp;Result"/>
      <sheetName val="시행예산"/>
      <sheetName val="토공,기초"/>
      <sheetName val="현장경비"/>
      <sheetName val="건설성적"/>
      <sheetName val="배수공"/>
      <sheetName val="암거"/>
      <sheetName val="포장공"/>
      <sheetName val="오산︀폕"/>
      <sheetName val="전기단가조사서"/>
      <sheetName val="하조서"/>
      <sheetName val="stability check"/>
      <sheetName val="design load"/>
      <sheetName val="GL연결용"/>
      <sheetName val="Ⅴ-2.공ᛇ᨜԰_x0000_"/>
      <sheetName val="오산갈醜"/>
      <sheetName val="부대공"/>
      <sheetName val="간접비내역-1"/>
      <sheetName val="토공사"/>
      <sheetName val="B767"/>
      <sheetName val="2002년요약"/>
      <sheetName val="Sheet17"/>
      <sheetName val="2001예정공정표 "/>
      <sheetName val="재료"/>
      <sheetName val="CAL"/>
      <sheetName val="적현로"/>
      <sheetName val="말뚝지怀፵∀ᩃ"/>
      <sheetName val="부대_x0005__x0000_"/>
      <sheetName val="견적_x0005__x0000_"/>
      <sheetName val="내역표지"/>
      <sheetName val="비교缀"/>
      <sheetName val="화산경계"/>
      <sheetName val="보집계표"/>
      <sheetName val="문산방향-교대(A2)"/>
      <sheetName val="비교_x0005_"/>
      <sheetName val="전압강하계산"/>
      <sheetName val="공통"/>
      <sheetName val="3.하중산정4.지지력"/>
      <sheetName val="98수금사업"/>
      <sheetName val="장비"/>
      <sheetName val="BOM-Form A.1.III"/>
      <sheetName val="PRO_DCI"/>
      <sheetName val="INST_DCI"/>
      <sheetName val="HVAC_DCI"/>
      <sheetName val="PIPE_DCI"/>
      <sheetName val="공사비 내역 (가)"/>
      <sheetName val="지계"/>
      <sheetName val="Sitec120"/>
      <sheetName val="입찰견적보고서"/>
      <sheetName val="견적을지"/>
      <sheetName val="Mp-team 1"/>
      <sheetName val="자료(통합)"/>
      <sheetName val="대상공사(조달청)"/>
      <sheetName val="실행내역서 "/>
      <sheetName val="L_RPTA05_목록"/>
      <sheetName val="일위대가(가설)"/>
      <sheetName val="말뚝지ᘀ᨜԰_x0000_"/>
      <sheetName val="노임변동률"/>
      <sheetName val="TCA"/>
      <sheetName val="LOPCALC"/>
      <sheetName val="APT내역"/>
      <sheetName val="현대물량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물︀"/>
      <sheetName val="Testing"/>
      <sheetName val="신천교(음성)"/>
      <sheetName val="역T형"/>
      <sheetName val="대우단가(풍산)"/>
      <sheetName val="예산M5A"/>
      <sheetName val="포장복구집계"/>
      <sheetName val="산๿"/>
      <sheetName val="기준자료"/>
      <sheetName val="DESIGN CRETERIA"/>
      <sheetName val="Parameter"/>
      <sheetName val="수량산출근窨"/>
      <sheetName val="6-3차"/>
      <sheetName val="1호맨홀가감수량"/>
      <sheetName val="1호맨홀수량산출"/>
      <sheetName val="DS_3Q"/>
      <sheetName val="Coeffiecient"/>
      <sheetName val="입력"/>
      <sheetName val="단︀ᇕ԰"/>
      <sheetName val="부쌔ᄅ0"/>
      <sheetName val="단က_x0000_　"/>
      <sheetName val="CRUDE RE-bar"/>
      <sheetName val="Ԁ"/>
      <sheetName val="기타 정보통신공사"/>
      <sheetName val="조명시설"/>
      <sheetName val="말뚝지怀፵ን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studio"/>
      <sheetName val="단가조사"/>
      <sheetName val="부재치수입력"/>
      <sheetName val="1.취수장"/>
      <sheetName val="일위대가(1)"/>
      <sheetName val="건축마감(E)"/>
      <sheetName val="SRC CLOUMN 설계"/>
      <sheetName val="Galaxy 소비자가격표"/>
      <sheetName val="신축수량"/>
      <sheetName val="계렀቟԰"/>
      <sheetName val="월선수금"/>
      <sheetName val="EP0618"/>
      <sheetName val="COPING"/>
      <sheetName val="경비_원본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재집"/>
      <sheetName val="직재"/>
      <sheetName val="연령현황"/>
      <sheetName val="전선 및 전선관"/>
      <sheetName val="문학간접"/>
      <sheetName val="2공구산출내역"/>
      <sheetName val="각종장비전압강하계산"/>
      <sheetName val="type-F"/>
      <sheetName val="CAT_5"/>
      <sheetName val="SUB일위대가"/>
      <sheetName val="품의서"/>
      <sheetName val="도급및 실행내역"/>
      <sheetName val="내역서(우)"/>
      <sheetName val="sheets"/>
      <sheetName val="전등"/>
      <sheetName val="Baby일위대가"/>
      <sheetName val="직공비"/>
      <sheetName val="코헾⿾"/>
      <sheetName val="00내역서"/>
      <sheetName val="BOQ건축"/>
      <sheetName val="DNW"/>
      <sheetName val="입출재고현황 (2)"/>
      <sheetName val="COVER"/>
      <sheetName val="일위단가"/>
      <sheetName val="TB-내역서"/>
      <sheetName val="산출내역서집계표"/>
      <sheetName val="날개벽(좌,우=45도,75도)"/>
      <sheetName val="123"/>
      <sheetName val="dg-VTu"/>
      <sheetName val="부대시설"/>
      <sheetName val="단가 및 재료비"/>
      <sheetName val="시공측량-을"/>
      <sheetName val="백암비스타내역"/>
      <sheetName val="철거수_x0000_"/>
      <sheetName val="견적정보"/>
      <sheetName val="GI_x0010__x0000_"/>
      <sheetName val="B토목"/>
      <sheetName val="가설_x0005__x0000_"/>
      <sheetName val="입력1"/>
      <sheetName val="기성내역서표지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착공내역"/>
      <sheetName val="차수"/>
      <sheetName val="NEYOK"/>
      <sheetName val="6동"/>
      <sheetName val="공조생기"/>
      <sheetName val="세부내역서(전기)"/>
      <sheetName val="성토도수로현황"/>
      <sheetName val="견"/>
      <sheetName val="AP1"/>
      <sheetName val="실행철헾】_x0005_"/>
      <sheetName val="계획세_x0005_"/>
      <sheetName val="계획세喀"/>
      <sheetName val="1호맨홀토공"/>
      <sheetName val="제조98"/>
      <sheetName val="슬래브(유곡)"/>
      <sheetName val="7내역"/>
      <sheetName val="D01"/>
      <sheetName val="기본(98)"/>
      <sheetName val="청제공기계일위대가"/>
      <sheetName val="J直材㥨"/>
      <sheetName val="J直材_x0010_"/>
      <sheetName val="단가조건(02년)"/>
      <sheetName val="예산변︽ᇕ԰"/>
      <sheetName val="20관리비율"/>
      <sheetName val="FB25JN"/>
      <sheetName val="#4DUCT SUPPORT 체크LIST"/>
      <sheetName val="내역(전체)"/>
      <sheetName val="아파트1"/>
      <sheetName val="별첨1"/>
      <sheetName val="갑지1"/>
      <sheetName val="연습"/>
      <sheetName val="전기簀፰쐀፰"/>
      <sheetName val="물량산〒_x0005_"/>
      <sheetName val="DRAIN DRUM PIT D-301"/>
      <sheetName val="SUMMARY"/>
      <sheetName val="PAINT"/>
      <sheetName val="단가址&quot;垌"/>
      <sheetName val="구왤집︀ᇕ"/>
      <sheetName val="일반맨홀수량집계(A-7 LINE)"/>
      <sheetName val="부紀ዱ԰"/>
      <sheetName val="총누怸"/>
      <sheetName val="총누_x0010_"/>
      <sheetName val="현장유지관리비"/>
      <sheetName val="자재"/>
      <sheetName val="공통(20-91)"/>
      <sheetName val="방호벽"/>
      <sheetName val="교통표지"/>
      <sheetName val="낙석방지책"/>
      <sheetName val="PILE길이산출(DRA)"/>
      <sheetName val="비목군단가비교표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옹벽"/>
      <sheetName val="AS복구"/>
      <sheetName val="중기터파기"/>
      <sheetName val="변수값"/>
      <sheetName val="중기상차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총괄-1"/>
      <sheetName val="9-1차이내역"/>
      <sheetName val="을 2"/>
      <sheetName val="공사내역"/>
      <sheetName val="해평견적"/>
      <sheetName val="내역서(total)"/>
      <sheetName val="118.세금丵⼞_x0005_"/>
      <sheetName val="배수공1"/>
      <sheetName val="공사비예산서(토목분)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내역서(기성청구)"/>
      <sheetName val="Wt of Mod."/>
      <sheetName val="내역총헾】"/>
      <sheetName val="기타공"/>
      <sheetName val="배수집계"/>
      <sheetName val="부翇ᨎ԰"/>
      <sheetName val="부缀ᨎ԰"/>
      <sheetName val="예가표"/>
      <sheetName val="︀ᇕ"/>
      <sheetName val="견ԯ_x0000_缀"/>
      <sheetName val="총누_x0005_"/>
      <sheetName val="설계산출기䀀"/>
      <sheetName val="31.고_x005f_x0000_RTU"/>
      <sheetName val="35_x005f_x000e_장주신설"/>
      <sheetName val="견֮_x0000_缀"/>
      <sheetName val="치수표"/>
      <sheetName val="사급자재총괄"/>
      <sheetName val="총 원가계산"/>
      <sheetName val="견頀⢀_xdc00_"/>
      <sheetName val="118.세금Ԉ_x0000_缀"/>
      <sheetName val="조달요청서"/>
      <sheetName val="입헾】"/>
      <sheetName val=""/>
      <sheetName val="기계"/>
      <sheetName val="3) 클레임 반영시"/>
      <sheetName val="항목별내역헾"/>
      <sheetName val="개별직종노임단가(2003.9)"/>
      <sheetName val="B부대공"/>
      <sheetName val="고려단가"/>
      <sheetName val="일위대가표-3"/>
      <sheetName val="UR2-Calculation"/>
      <sheetName val="주경기-오배수"/>
      <sheetName val="단위헾】"/>
      <sheetName val="S1"/>
      <sheetName val="예산M︀ᇕ԰"/>
      <sheetName val="ASEM내역"/>
      <sheetName val="데리네이타현황"/>
      <sheetName val="CC16-내역서"/>
      <sheetName val="실행철강矨_x001e_"/>
      <sheetName val="J直材_x0005_"/>
      <sheetName val=" ԰_x0000_缀"/>
      <sheetName val="콘크리트타설집계표"/>
      <sheetName val="1.설계설명서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보렀቟԰"/>
      <sheetName val="자재집계표"/>
      <sheetName val="물량산출근䡲"/>
      <sheetName val="보ᰀ፜搀"/>
      <sheetName val="40총괄"/>
      <sheetName val="40집계"/>
      <sheetName val="공주-교대(A1)"/>
      <sheetName val="봉방동근︀"/>
      <sheetName val=""/>
      <sheetName val="/_x0000_"/>
      <sheetName val="䀀⹛"/>
      <sheetName val="국내조달(통합-1)"/>
      <sheetName val="　ፙ"/>
      <sheetName val="Construction"/>
      <sheetName val="d_x0010_"/>
      <sheetName val="IMPEADENC_x0000__x0000_"/>
      <sheetName val="자탐수량산출서"/>
      <sheetName val="裁"/>
      <sheetName val="쏁"/>
      <sheetName val="怀"/>
      <sheetName val="쀀ፐ"/>
      <sheetName val="缀ᨎ"/>
      <sheetName val="TRE TABLE"/>
      <sheetName val="BASIC (2)"/>
      <sheetName val="#2_일위대가목록"/>
      <sheetName val="倀Ṙ"/>
      <sheetName val=" ㇆"/>
      <sheetName val="က_x0000_"/>
      <sheetName val="정보매체A동"/>
      <sheetName val="견적업체"/>
      <sheetName val="Ⅴ-2.԰_x0000_缀_x0000__x0000_"/>
      <sheetName val="집수정단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Parts 1 Feb 2004"/>
      <sheetName val="list price"/>
      <sheetName val="1,2공구원가계산서"/>
      <sheetName val="1공구산출내역서"/>
      <sheetName val="도급예산내역᐀ባ搀腳"/>
      <sheetName val="101동"/>
      <sheetName val="맨홀토공수량"/>
      <sheetName val="업무처리전"/>
      <sheetName val="항목별내԰_x0000_"/>
      <sheetName val="부표총괄"/>
      <sheetName val="Ⰰὖ"/>
      <sheetName val="개ᰀ"/>
      <sheetName val="물량산출_x0005__x0000_"/>
      <sheetName val="T진도"/>
      <sheetName val="Tot-sum"/>
      <sheetName val="4.말뚝설계"/>
      <sheetName val="일위산출"/>
      <sheetName val="예산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Inquiry"/>
      <sheetName val="HORI. VESSEL"/>
      <sheetName val="2.설계제원"/>
      <sheetName val="Manpower"/>
      <sheetName val="단위竀7"/>
      <sheetName val="전기︀ᇕ"/>
      <sheetName val="구왤집계徸"/>
      <sheetName val="설계산砊ⵍ堀"/>
      <sheetName val="설계산砷ⵍ쀀"/>
      <sheetName val="설계산硁ⵍꠀ"/>
      <sheetName val="설계산砊ⵍࠀ"/>
      <sheetName val="투︀ᇕ԰"/>
      <sheetName val="암거공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JUCKEYK"/>
      <sheetName val="하중계산"/>
      <sheetName val="구왤렀቟԰"/>
      <sheetName val="부하(성남)"/>
      <sheetName val="내역(자100%,노100%)기아화성UD동"/>
      <sheetName val="신우"/>
      <sheetName val="과천MAIN"/>
      <sheetName val="경영상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단면炜_x0013_"/>
      <sheetName val="부Ç_x0000_Ԁ"/>
      <sheetName val="Ⅴ-2.缀ᨎ԰_x0000_缀"/>
      <sheetName val="일반맨԰_x0000_缀_x0000__x0000_"/>
      <sheetName val="분석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배수贘_x0013_릠"/>
      <sheetName val="배수午_x0013_ᡐ"/>
      <sheetName val="증감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다이꾸"/>
      <sheetName val="A-11 Steel Str (2)"/>
      <sheetName val="IPL_SCHEDULE"/>
      <sheetName val="Material"/>
      <sheetName val="M1"/>
      <sheetName val="MAT"/>
      <sheetName val="JOINT1"/>
      <sheetName val="TIE-IN"/>
      <sheetName val="진행 DATA (2)"/>
      <sheetName val="부안일위"/>
      <sheetName val="EE-PROP"/>
      <sheetName val="횡배수관"/>
      <sheetName val="부대공헾】_x0005_"/>
      <sheetName val="계획세헾"/>
      <sheetName val="공사비내역서"/>
      <sheetName val="부대᐀፣"/>
      <sheetName val="전체"/>
      <sheetName val="설계명세서丵〒_x0005__x0000_"/>
      <sheetName val="ꀀፐ"/>
      <sheetName val="KSTAR-M"/>
      <sheetName val="조도계산"/>
      <sheetName val="총누헾"/>
      <sheetName val="96작생능"/>
      <sheetName val="전기공사"/>
      <sheetName val="일반전기"/>
      <sheetName val="산출"/>
      <sheetName val="을 1"/>
      <sheetName val="사업부배부A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DPRKMHDT"/>
      <sheetName val="우각부보강"/>
      <sheetName val="䠾㥿"/>
      <sheetName val="archi(본사)"/>
      <sheetName val="일반맨홀鲕ԯ_x0000_"/>
      <sheetName val=""/>
      <sheetName val="산丵"/>
      <sheetName val="산揄"/>
      <sheetName val="토공정보"/>
      <sheetName val="D-3109"/>
      <sheetName val="비용"/>
      <sheetName val="FRT_O"/>
      <sheetName val="FAB_I"/>
      <sheetName val="입_x0005__x0000_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날개벽(TYPE3)"/>
      <sheetName val="별鰀"/>
      <sheetName val="오산갈橂"/>
      <sheetName val="감가상각"/>
      <sheetName val="BKDN"/>
      <sheetName val="토공A"/>
      <sheetName val="_x0000_㇇"/>
      <sheetName val="䈀ᅪ"/>
      <sheetName val="직勨"/>
      <sheetName val="봉방_x0000__x0000_沰"/>
      <sheetName val="봉방䡲る_x0000_"/>
      <sheetName val="Architecture Work"/>
      <sheetName val="전체내역서"/>
      <sheetName val="ᰀЀࠀ܀ЀԀЀ؀̀"/>
      <sheetName val="입사시직위"/>
      <sheetName val="전체실적"/>
      <sheetName val="물缀ᨎ"/>
      <sheetName val="계缀ᨎ԰"/>
      <sheetName val="1F"/>
      <sheetName val="견적990322"/>
      <sheetName val="설산1⥸"/>
      <sheetName val="설산1⠀ᡶ"/>
      <sheetName val="설산1ꠀᑶ"/>
      <sheetName val="설산1찀᎔"/>
      <sheetName val="설산1倀⮓"/>
      <sheetName val="설산1ꠀᡳ"/>
      <sheetName val="설산1⠀ᙵ"/>
      <sheetName val="설산1저ᱵ"/>
      <sheetName val="설산1Ⰰ⊎"/>
      <sheetName val="자재총집계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설산1䈀潪"/>
      <sheetName val="조경일람"/>
      <sheetName val="부대廠_x0013_"/>
      <sheetName val="부대浜_x0015_"/>
      <sheetName val="골재헾】"/>
      <sheetName val="설계예시"/>
      <sheetName val="일반부하"/>
      <sheetName val="평당"/>
      <sheetName val="기초일위"/>
      <sheetName val="시설일위"/>
      <sheetName val="식재일위"/>
      <sheetName val="오산갈墨"/>
      <sheetName val="C &amp; G RH_x0000_"/>
      <sheetName val="송중자재"/>
      <sheetName val="기자재비"/>
      <sheetName val="Ⅴ-2.︀ԯ_x0000_缀"/>
      <sheetName val="부대僰_x0013_"/>
      <sheetName val="토사(僰_x0013_闰"/>
      <sheetName val="7단가"/>
      <sheetName val="전신환매︀ᇕ"/>
      <sheetName val="간접비"/>
      <sheetName val="5지구단위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XL4Poppy"/>
      <sheetName val="미드수량"/>
      <sheetName val="제잡비계산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계화_x0005__x0000_"/>
      <sheetName val="계화髜_x0013_"/>
      <sheetName val="Code-&gt;No"/>
      <sheetName val="sc0314 Index"/>
      <sheetName val="EQUIP-H"/>
      <sheetName val="코드猂"/>
      <sheetName val="전동기 SP԰_x0000_"/>
      <sheetName val="계화丵〒"/>
      <sheetName val="45,4H"/>
      <sheetName val="MFAB"/>
      <sheetName val="MFRT"/>
      <sheetName val="MPKG"/>
      <sheetName val="MPRD"/>
      <sheetName val="보԰_x0000_缀"/>
      <sheetName val="말뚝지지0_x0000_怀"/>
      <sheetName val="MRS세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도체종-상수표"/>
      <sheetName val="단락전류-A"/>
      <sheetName val=" 閍"/>
      <sheetName val="crude.SLAB RE-bar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물량 산출 통신 맨홀"/>
      <sheetName val="입력값1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설계서을"/>
      <sheetName val="물ᘀ᨜"/>
      <sheetName val="오산ꈀ"/>
      <sheetName val="오산Ⰰⵕ"/>
      <sheetName val="전체_x0005__x0000_"/>
      <sheetName val="전체헾⼝_x0005_"/>
      <sheetName val="인건비 "/>
      <sheetName val="RH-BEAM"/>
      <sheetName val="wall"/>
      <sheetName val="코鰀፰"/>
      <sheetName val="direct"/>
      <sheetName val="wage"/>
      <sheetName val="안᐀ባ혀"/>
      <sheetName val="부ﻇᇕ԰"/>
      <sheetName val="구왤_x0000__x0000_⯐"/>
      <sheetName val="주요항목별"/>
      <sheetName val="9호관로"/>
      <sheetName val="사통"/>
      <sheetName val="찍기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목차 "/>
      <sheetName val="계화배׃"/>
      <sheetName val="광속"/>
      <sheetName val="Macro(전등)"/>
      <sheetName val="5.정산서"/>
      <sheetName val="설계밇譤0_x0000_"/>
      <sheetName val="호표산출내역"/>
      <sheetName val="국공유԰_x0000_缀_x0000__x0000_"/>
      <sheetName val="단가산출집계"/>
      <sheetName val="guard(mac)"/>
      <sheetName val="부대헾】"/>
      <sheetName val="C &amp; Ô_x0000_Ԁ_x0000_耀"/>
      <sheetName val="C &amp; Ô_x0000_Ԁ_x0000__x0000_"/>
      <sheetName val="0"/>
      <sheetName val="운반비정산"/>
      <sheetName val="정산"/>
      <sheetName val="배수공炕"/>
      <sheetName val="보차도경계석수량"/>
      <sheetName val="PIPE"/>
      <sheetName val="I一般比"/>
      <sheetName val="현장코드"/>
      <sheetName val="해외코드"/>
      <sheetName val="우석문틀"/>
      <sheetName val="직_x0005_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채권(하반기)"/>
      <sheetName val="CONTENTS"/>
      <sheetName val="쵽괄墌"/>
      <sheetName val="Ⅴ-2.︀ᇕ԰_x0000_缀"/>
      <sheetName val="안ᰀ፜搀"/>
      <sheetName val="예산ᰀ፜搀"/>
      <sheetName val="안蠱⥐蠀"/>
      <sheetName val="안頴⥞ꠀ"/>
      <sheetName val="2선재"/>
      <sheetName val="작성방법"/>
      <sheetName val="기본DATA"/>
      <sheetName val="물가대비표"/>
      <sheetName val="장비당단가֬_x0000_缀_x0000_"/>
      <sheetName val="건԰_x0000_缀"/>
      <sheetName val="건ᰀ፜搀"/>
      <sheetName val="2.입력"/>
      <sheetName val="롤러"/>
      <sheetName val="Recording,Phone,Headset,PC"/>
      <sheetName val="기본입력"/>
      <sheetName val="IMPEADENCE MAP 취수장"/>
      <sheetName val="노임(1차)"/>
      <sheetName val="협조전"/>
      <sheetName val="코徸〒"/>
      <sheetName val="DS-LOAD.XLS"/>
      <sheetName val="쵽_x0005__x0000_"/>
      <sheetName val="유도ֹ"/>
      <sheetName val="유도㔀"/>
      <sheetName val="기계내역서"/>
      <sheetName val="Motor Data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General Data"/>
      <sheetName val="안전壠6"/>
      <sheetName val="예산爋ⱈ0"/>
      <sheetName val="안전사Ԁ"/>
      <sheetName val="중로근거"/>
      <sheetName val="점공통경비배부"/>
      <sheetName val="설계缀ᨪ԰_x0000_"/>
      <sheetName val="입〒"/>
      <sheetName val="계᐀ባ切"/>
      <sheetName val="계԰_x0000_缀"/>
      <sheetName val="자재단䈀Ὢ"/>
      <sheetName val="토적표"/>
      <sheetName val="건축외주"/>
      <sheetName val="자  재"/>
      <sheetName val="도"/>
      <sheetName val="총괄내_x0000__x0000_"/>
      <sheetName val="버스운행안내"/>
      <sheetName val="단가԰_x0000_缀"/>
      <sheetName val="새공통"/>
      <sheetName val="총괄내畠_x0013_"/>
      <sheetName val="을부담운반헾"/>
      <sheetName val="사용자정의"/>
      <sheetName val="제품표준규격"/>
      <sheetName val="날개벽수량표"/>
      <sheetName val="수로단위수량"/>
      <sheetName val="안_x0000__x0000__x0005_"/>
      <sheetName val="유_x0010__x0000_"/>
      <sheetName val="단위਀魉"/>
      <sheetName val="118.세금과丵⼼"/>
      <sheetName val="118.세금과_x0005__x0000_"/>
      <sheetName val="E총15"/>
      <sheetName val="DATA-UPS"/>
      <sheetName val="원가서"/>
      <sheetName val="Input Names"/>
      <sheetName val="뚝토공"/>
      <sheetName val="입적橂"/>
      <sheetName val="물량내역"/>
      <sheetName val="HRSG SMALL07220"/>
      <sheetName val="구왤집䈀ᑪ"/>
      <sheetName val="118.세금劈,橂"/>
      <sheetName val="특수선일위대가"/>
      <sheetName val="입缀蜎"/>
      <sheetName val="입 ⭷"/>
      <sheetName val="입倀᩵"/>
      <sheetName val="1.수인터翇"/>
      <sheetName val="구왤집Ⰰ⭸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말뚝지㰀᎕萀᎕"/>
      <sheetName val="철거丵〒"/>
      <sheetName val="계획세_x0010_"/>
      <sheetName val="계획세׃"/>
      <sheetName val="설산1_x0000_艭"/>
      <sheetName val="지장물C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BM"/>
      <sheetName val="OCT.FDN"/>
      <sheetName val="GROUNDING SYSTEM"/>
      <sheetName val="20"/>
      <sheetName val="관리사무소"/>
      <sheetName val="계԰"/>
      <sheetName val="구왤집䈀ᅪ"/>
      <sheetName val="오산갈㥝"/>
      <sheetName val="7.PILE  (돌출)"/>
      <sheetName val="1근거"/>
      <sheetName val="가시_x0005__x0000_"/>
      <sheetName val="장비당단가 ︀ᇕ԰"/>
      <sheetName val="구왤헾】_x0005_"/>
      <sheetName val="9_문제점_및_대저"/>
      <sheetName val="9_문제점_및_대밅"/>
      <sheetName val="방송丵〒"/>
      <sheetName val="정산표"/>
      <sheetName val="년차계산분"/>
      <sheetName val="발주설계서(당초)"/>
      <sheetName val="2차공사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J直材崀"/>
      <sheetName val="안전԰_x0000_缀"/>
      <sheetName val="연부97-1"/>
      <sheetName val="부ԯ_x0000_缀"/>
      <sheetName val="당초Ȁ腳"/>
      <sheetName val="설산1餀"/>
      <sheetName val="설계명세서_x0005__x0000__x0000_"/>
      <sheetName val="ModeÄ"/>
      <sheetName val="경영혁신본부"/>
      <sheetName val="BOJUNGGM"/>
      <sheetName val="조직"/>
      <sheetName val="MEMBER"/>
      <sheetName val="목창호"/>
      <sheetName val="금액"/>
      <sheetName val="Construction Schedule"/>
      <sheetName val="공틀⡀"/>
      <sheetName val="외주"/>
      <sheetName val="노무비(DB)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산근1"/>
      <sheetName val="A-8 PD(도로중앙)"/>
      <sheetName val="부䕇ԯ"/>
      <sheetName val="공정현황보고(3_27呐/䟣⿏_x0005_"/>
      <sheetName val="부倀⽔"/>
      <sheetName val="부僇⽔"/>
      <sheetName val="부က_x0000_렀"/>
      <sheetName val="현장관리비聀_x0012_茸"/>
      <sheetName val="명세헾"/>
      <sheetName val="현장관리비⩿〚_x0005_"/>
      <sheetName val="공사설ᰀ፜"/>
      <sheetName val="공사설렀቟"/>
      <sheetName val="분류표"/>
      <sheetName val="98수문일위"/>
      <sheetName val="1_철주신圠"/>
      <sheetName val="SLAB&quot;1&quot;"/>
      <sheetName val="토목공사"/>
      <sheetName val="단԰_x0000_缀"/>
      <sheetName val="산㔀"/>
      <sheetName val="단栀፿㔀"/>
      <sheetName val="20_배_x0005__x0000_"/>
      <sheetName val="확약서"/>
      <sheetName val="단가견적조사표"/>
      <sheetName val="을부담_xd800_⑖턀"/>
      <sheetName val="1.수인터ﻇ"/>
      <sheetName val="P.M猂⿻"/>
      <sheetName val="P.M塈_x0016_"/>
      <sheetName val="국공유지및사︀ᇕ"/>
      <sheetName val="배수관헾"/>
      <sheetName val="물가시세"/>
      <sheetName val="구왤집계闰"/>
      <sheetName val="일위대가(계측기설㔀቎"/>
      <sheetName val="일위대가(계측기설︀ᇕ"/>
      <sheetName val="1.2.1 마루높이결정"/>
      <sheetName val="단0_x0000_倀"/>
      <sheetName val="관급"/>
      <sheetName val="재료ⵓ"/>
      <sheetName val="관⩿〚"/>
      <sheetName val="설비"/>
      <sheetName val="S0"/>
      <sheetName val="본공사"/>
      <sheetName val="수량산출서 (2)"/>
      <sheetName val="[DS-LOAD.XLS]/_x0000_"/>
      <sheetName val="[DS-LOAD.XLS]안/_x0000_ "/>
      <sheetName val="[DS-LOAD.XLS]Ⅴ-2.砀鹅瘂/"/>
      <sheetName val="원하대비"/>
      <sheetName val="원도급"/>
      <sheetName val="하도급"/>
      <sheetName val="주소록"/>
      <sheetName val="도급양식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DS적용내역서"/>
      <sheetName val="DATE2001"/>
      <sheetName val="평가데이터"/>
      <sheetName val="일위집계표"/>
      <sheetName val="ITEMLIST990101"/>
      <sheetName val="입丵⼳"/>
      <sheetName val="입啨/"/>
      <sheetName val="기초"/>
      <sheetName val="Languages"/>
      <sheetName val="조명투자및환수계획"/>
      <sheetName val="제조중간결과"/>
      <sheetName val="맨홀공 수량집계표"/>
      <sheetName val="전체현황"/>
      <sheetName val="단면치缙"/>
      <sheetName val="건축원가계산㧨"/>
      <sheetName val="건축원가계산㏈"/>
      <sheetName val="건축원가계산㒸"/>
      <sheetName val="8.자재단가비교표"/>
      <sheetName val="5.수량집계"/>
      <sheetName val="3.일위대가표"/>
      <sheetName val="언어보정"/>
      <sheetName val="품질보정"/>
      <sheetName val="d"/>
      <sheetName val="설산㔀቎԰"/>
      <sheetName val="관경별우수관집계"/>
      <sheetName val="대차대조표"/>
      <sheetName val="손익계산서"/>
      <sheetName val="건축원가계산懊"/>
      <sheetName val="건축원가계산懇"/>
      <sheetName val="건축원가계산㡨"/>
      <sheetName val="건축원가계산㛘"/>
      <sheetName val="을부담_x0000__x0000_頀"/>
      <sheetName val="GR"/>
      <sheetName val="단면ᘀ᨜"/>
      <sheetName val="변䈀ᅪ԰"/>
      <sheetName val="쵽괄夰"/>
      <sheetName val="특별교실"/>
      <sheetName val="건︀ᇕ԰"/>
      <sheetName val="IMP (REAC罈_x001e_羌_x001e_"/>
      <sheetName val="모델링"/>
      <sheetName val="DATA (EPS)"/>
      <sheetName val="DATA (TRAY)"/>
      <sheetName val="부대시설-부하계산서"/>
      <sheetName val="TABLE3"/>
      <sheetName val="조도계산서 _도서_"/>
      <sheetName val="SE-退ꩽ܁"/>
      <sheetName val="4.동력"/>
      <sheetName val="YES-T"/>
      <sheetName val="설계산렀ꮫԯ"/>
      <sheetName val="2-2.매출분석"/>
      <sheetName val="배수공토婜"/>
      <sheetName val="배수공토_x0005_"/>
      <sheetName val="4_실행예산단가산출서(단壅Ꮕ"/>
      <sheetName val="중연"/>
      <sheetName val="[DS-LOAD.XLS][DS-LOAD.XLS]/_x0000_"/>
      <sheetName val="요⋞"/>
      <sheetName val="밸브설치"/>
      <sheetName val="8&amp;장비투입현황"/>
      <sheetName val="ꕬ완터널조명(할증제외)"/>
      <sheetName val="굤완터널소화기(할증)"/>
      <sheetName val="일밐공사"/>
      <sheetName val="예산蔘_x001c_蕜_x001c_"/>
      <sheetName val="예산诘_x001c_谜_x001c_"/>
      <sheetName val="Studiþ"/>
      <sheetName val="소요자재"/>
      <sheetName val="(자가망)일위대가표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중기조종사 단위단가"/>
      <sheetName val="자怀"/>
      <sheetName val="DOGI"/>
      <sheetName val="일반부표"/>
      <sheetName val="정읍농소"/>
      <sheetName val="기초코드"/>
      <sheetName val="전산output"/>
      <sheetName val="부_x0000__x0000_Ԁ"/>
      <sheetName val="항목별蠀᝙㔀"/>
      <sheetName val="항목별㔀艎ԯ"/>
      <sheetName val="항목별ㅊ䈀"/>
      <sheetName val="항목별䈀Ꝫԯ"/>
      <sheetName val="H-pile(298x299)"/>
      <sheetName val="H-pile(250x250)"/>
      <sheetName val="1단계"/>
      <sheetName val="ASALTOTA"/>
      <sheetName val="견적서을2"/>
      <sheetName val="총누䟣"/>
      <sheetName val="설산1က፭"/>
      <sheetName val="설산1蠀᥮"/>
      <sheetName val="bearing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>
        <row r="61">
          <cell r="B61" t="str">
            <v>BC 1.6m</v>
          </cell>
        </row>
      </sheetData>
      <sheetData sheetId="14" refreshError="1"/>
      <sheetData sheetId="15">
        <row r="61">
          <cell r="B61" t="str">
            <v>BC 1.6m</v>
          </cell>
        </row>
      </sheetData>
      <sheetData sheetId="16">
        <row r="61">
          <cell r="B61" t="str">
            <v>BC 1.6m</v>
          </cell>
        </row>
      </sheetData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/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/>
      <sheetData sheetId="111"/>
      <sheetData sheetId="112"/>
      <sheetData sheetId="113"/>
      <sheetData sheetId="114"/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/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>
        <row r="61">
          <cell r="B61" t="str">
            <v>BC 1.6m</v>
          </cell>
        </row>
      </sheetData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/>
      <sheetData sheetId="1929" refreshError="1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</sheetNames>
    <definedNames>
      <definedName name="Macro14"/>
      <definedName name="Macro5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계"/>
      <sheetName val="문서"/>
      <sheetName val="95실"/>
      <sheetName val="인원01"/>
      <sheetName val="수리결과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  <sheetName val="변경내용"/>
      <sheetName val="숙박비"/>
      <sheetName val="중식대"/>
      <sheetName val="회의비"/>
      <sheetName val="특근.간담회비"/>
      <sheetName val="접대비"/>
      <sheetName val="교통비"/>
      <sheetName val="교통비 (2)"/>
      <sheetName val="정산서"/>
      <sheetName val="사내영수증"/>
      <sheetName val="전표철"/>
      <sheetName val="전표철 (2)"/>
      <sheetName val="총지출"/>
      <sheetName val="Sheet1"/>
      <sheetName val="Sheet2"/>
      <sheetName val="Sheet3"/>
      <sheetName val="COPING"/>
      <sheetName val="수불내수"/>
      <sheetName val="96수출"/>
      <sheetName val="인원01"/>
      <sheetName val="협조전"/>
      <sheetName val="Key assumption"/>
      <sheetName val="#REF"/>
      <sheetName val="내역1"/>
      <sheetName val="p2-1"/>
      <sheetName val="품의양식"/>
      <sheetName val="정부노임단가"/>
      <sheetName val="3BL공동구 수량"/>
      <sheetName val="남양시작동자105노65기1.3화1.2"/>
      <sheetName val="관람석제출"/>
      <sheetName val="총괄표"/>
      <sheetName val="TEL"/>
      <sheetName val="회의비등"/>
      <sheetName val="핸드폰"/>
      <sheetName val="당숙직"/>
      <sheetName val="영수증1"/>
      <sheetName val="영수증2"/>
      <sheetName val="정보(MCC)"/>
      <sheetName val="정보(HEI)"/>
      <sheetName val="major"/>
      <sheetName val="울산시산표"/>
      <sheetName val="0.1 KEY ASSUMPTIONS"/>
      <sheetName val="0. CONTROL"/>
      <sheetName val="명단"/>
      <sheetName val="자압"/>
      <sheetName val="unit cost Bauteil 1"/>
      <sheetName val="unit cost Bauteil 2"/>
      <sheetName val="unit cost Bauteil 3"/>
      <sheetName val="unit cost Bauteil 4"/>
      <sheetName val="unit cost Bauteil 5"/>
      <sheetName val="TOT"/>
      <sheetName val="계열사현황종합"/>
      <sheetName val="94반성(Pnck)"/>
      <sheetName val="JUCK"/>
      <sheetName val="신1"/>
      <sheetName val="일별1"/>
      <sheetName val="MOTOR"/>
      <sheetName val="종기계획(월별)"/>
      <sheetName val="Macro2"/>
      <sheetName val="TABLE DB"/>
      <sheetName val="쌍용 data base"/>
      <sheetName val="VALVE"/>
      <sheetName val="자압1"/>
      <sheetName val="2.대외공문"/>
      <sheetName val="구동"/>
      <sheetName val="payroll"/>
      <sheetName val="일반"/>
      <sheetName val="Total"/>
      <sheetName val="GRACE"/>
      <sheetName val="매입세율"/>
      <sheetName val="공사개요"/>
      <sheetName val="기안지"/>
      <sheetName val="공통(20-91)"/>
      <sheetName val="현장지지물물량"/>
      <sheetName val="Sheet4"/>
      <sheetName val="내역서"/>
      <sheetName val="SANTAMO"/>
      <sheetName val="Cost bd-&quot;A&quot;"/>
      <sheetName val="중기사용료"/>
      <sheetName val="승용_밋션별_&quot;1&quot;"/>
      <sheetName val="승용_밋션별_&quot;2&quot;"/>
      <sheetName val="승용_밋션별_&quot;3&quot;"/>
      <sheetName val="소상_&quot;1&quot;"/>
      <sheetName val="특근_간담회비"/>
      <sheetName val="교통비_(2)"/>
      <sheetName val="전표철_(2)"/>
      <sheetName val="Key_assumption"/>
      <sheetName val="3BL공동구_수량"/>
      <sheetName val="남양시작동자105노65기1_3화1_2"/>
      <sheetName val="0_1_KEY_ASSUMPTIONS"/>
      <sheetName val="0__CONTROL"/>
      <sheetName val="DAT(목표)"/>
      <sheetName val="출장거리"/>
      <sheetName val="본문"/>
      <sheetName val="조도계산서 (도서)"/>
      <sheetName val="BID"/>
      <sheetName val="계정"/>
      <sheetName val="산출내역서"/>
      <sheetName val="CONCRETE"/>
      <sheetName val="MFAB"/>
      <sheetName val="MFRT"/>
      <sheetName val="MPKG"/>
      <sheetName val="MPRD"/>
      <sheetName val="참고"/>
      <sheetName val="대외공문"/>
      <sheetName val="세목별"/>
      <sheetName val="월별수입"/>
      <sheetName val="전문품의"/>
      <sheetName val="우각부보강"/>
      <sheetName val="공통비"/>
      <sheetName val="중장기판매계획"/>
      <sheetName val="세부추진"/>
      <sheetName val="상용보강"/>
      <sheetName val="수리결과"/>
      <sheetName val="플랜트 설치"/>
      <sheetName val="차량별점검"/>
      <sheetName val="수입"/>
      <sheetName val="2F 회의실견적(5_14 일대)"/>
      <sheetName val="95MAKER"/>
      <sheetName val="일괄인쇄"/>
      <sheetName val="DATE"/>
      <sheetName val="ML"/>
      <sheetName val="충주"/>
      <sheetName val="견적990322"/>
      <sheetName val="1-1"/>
      <sheetName val="차수"/>
      <sheetName val="입력"/>
      <sheetName val="승용_밋션별_&quot;1&quot;1"/>
      <sheetName val="승용_밋션별_&quot;2&quot;1"/>
      <sheetName val="승용_밋션별_&quot;3&quot;1"/>
      <sheetName val="소상_&quot;1&quot;1"/>
      <sheetName val="특근_간담회비1"/>
      <sheetName val="교통비_(2)1"/>
      <sheetName val="전표철_(2)1"/>
      <sheetName val="Key_assumption1"/>
      <sheetName val="3BL공동구_수량1"/>
      <sheetName val="남양시작동자105노65기1_3화1_21"/>
      <sheetName val="0_1_KEY_ASSUMPTIONS1"/>
      <sheetName val="0__CONTROL1"/>
      <sheetName val="unit_cost_Bauteil_1"/>
      <sheetName val="unit_cost_Bauteil_2"/>
      <sheetName val="unit_cost_Bauteil_3"/>
      <sheetName val="unit_cost_Bauteil_4"/>
      <sheetName val="unit_cost_Bauteil_5"/>
      <sheetName val="TABLE_DB"/>
      <sheetName val="쌍용_data_base"/>
      <sheetName val="2_대외공문"/>
      <sheetName val="Cost_bd-&quot;A&quot;"/>
      <sheetName val="조도계산서_(도서)"/>
      <sheetName val="베네"/>
      <sheetName val="98지급계획"/>
      <sheetName val="001"/>
      <sheetName val="전체현황"/>
      <sheetName val="특별교실"/>
      <sheetName val="부하계산서"/>
      <sheetName val="일위대가"/>
      <sheetName val="물량표"/>
      <sheetName val="1월"/>
      <sheetName val="구의33고"/>
      <sheetName val="콘크리트타설집계표"/>
      <sheetName val="KD율"/>
      <sheetName val="노무비"/>
      <sheetName val="BEAM"/>
      <sheetName val="배수공 주요자재 집계표"/>
      <sheetName val="선정요령"/>
      <sheetName val="가격정보"/>
      <sheetName val="8.특성항목"/>
      <sheetName val="bi"/>
      <sheetName val="공통부대비"/>
      <sheetName val="공문"/>
      <sheetName val="Data&amp;Result"/>
      <sheetName val="A"/>
      <sheetName val="입력정보"/>
      <sheetName val="Data &amp; Result"/>
      <sheetName val="COMPRESSOR"/>
      <sheetName val="Instruction"/>
      <sheetName val="다이꾸"/>
      <sheetName val="WIND-E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량조사조서"/>
      <sheetName val="DATE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목차 (1)"/>
      <sheetName val="기성목차(본사)"/>
      <sheetName val="시설부기성집계"/>
      <sheetName val="작업목차"/>
      <sheetName val="시험장CCTV(동서쪽)"/>
      <sheetName val="시험장S자로가로등공사"/>
      <sheetName val="화성출고장"/>
      <sheetName val="A,B지역폐수자동제어공사"/>
      <sheetName val="시험장벨지안로"/>
      <sheetName val="B동전기실AIRCOMP"/>
      <sheetName val="배기동신축HOIST전원"/>
      <sheetName val="배기2동 인입공사견적건"/>
      <sheetName val="배기2동 인입공사견적건실행안"/>
      <sheetName val="배기2동 인입공사견적건실행안 (2)"/>
      <sheetName val="2001년도기성목차"/>
      <sheetName val="작업반(현장용)"/>
      <sheetName val="물량산출서"/>
      <sheetName val="장비동콘트롤전원공사"/>
      <sheetName val="작업반(현장용)11일 "/>
      <sheetName val="작업반(현장용) "/>
      <sheetName val="작업반(현장용)  (2)"/>
      <sheetName val="소상 &quot;1&quot;"/>
      <sheetName val="대공종"/>
      <sheetName val="전체내역 (2)"/>
      <sheetName val="시설부작업의뢰서목차"/>
      <sheetName val="조건 (A)"/>
      <sheetName val="ORIGN"/>
      <sheetName val="대"/>
      <sheetName val="Sheet1"/>
      <sheetName val="관람석제출"/>
      <sheetName val="TOT"/>
      <sheetName val="조건"/>
      <sheetName val="HCCE01"/>
      <sheetName val="남양시작동010313100%"/>
      <sheetName val="단가"/>
      <sheetName val="내역서"/>
      <sheetName val="연습장소"/>
      <sheetName val="세부추진"/>
      <sheetName val="상용보강"/>
      <sheetName val="INSTR"/>
      <sheetName val="정부노임단가"/>
      <sheetName val="96수출"/>
      <sheetName val="인원01"/>
      <sheetName val="관로공사"/>
      <sheetName val="기계경비(시간당)"/>
      <sheetName val="램머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시험장S자로가로등공사"/>
      <sheetName val="2.대외공문"/>
      <sheetName val="소상 &quot;1&quot;"/>
      <sheetName val="JUCKEYK"/>
      <sheetName val="연습장소"/>
      <sheetName val="기성분해조립장"/>
      <sheetName val="TOT"/>
      <sheetName val="전체내역 (2)"/>
      <sheetName val="조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대공종"/>
      <sheetName val="관음목장(제출용)자105인97.5"/>
      <sheetName val="시험장S자로가로등공사"/>
    </sheetNames>
    <sheetDataSet>
      <sheetData sheetId="0" refreshError="1"/>
      <sheetData sheetId="1" refreshError="1"/>
      <sheetData sheetId="2">
        <row r="2">
          <cell r="A2" t="str">
            <v xml:space="preserve"> 공 사 명 : 남양연구소 파워트레인시작동 신축기계설비공사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6">
          <cell r="A6" t="str">
            <v xml:space="preserve">  &lt; 총  괄  표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138200000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15200000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48866000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42796000</v>
          </cell>
        </row>
        <row r="11">
          <cell r="A11" t="str">
            <v>5.공조덕트공사</v>
          </cell>
          <cell r="C11" t="str">
            <v>식</v>
          </cell>
          <cell r="D11" t="str">
            <v>1</v>
          </cell>
          <cell r="F11">
            <v>55007000</v>
          </cell>
        </row>
        <row r="12">
          <cell r="A12" t="str">
            <v>6.위생배관공사</v>
          </cell>
          <cell r="C12" t="str">
            <v>식</v>
          </cell>
          <cell r="D12" t="str">
            <v>1</v>
          </cell>
          <cell r="F12">
            <v>24012000</v>
          </cell>
        </row>
        <row r="13">
          <cell r="A13" t="str">
            <v>6-1.위생기구설치공사</v>
          </cell>
          <cell r="F13">
            <v>3820000</v>
          </cell>
        </row>
        <row r="14">
          <cell r="A14" t="str">
            <v>6-2.위생배관공사</v>
          </cell>
          <cell r="F14">
            <v>18132000</v>
          </cell>
        </row>
        <row r="15">
          <cell r="A15" t="str">
            <v>6-3.화장실배관공사</v>
          </cell>
          <cell r="F15">
            <v>2060000</v>
          </cell>
        </row>
        <row r="16">
          <cell r="A16" t="str">
            <v>7.소화배관공사</v>
          </cell>
          <cell r="C16" t="str">
            <v>식</v>
          </cell>
          <cell r="D16" t="str">
            <v>1</v>
          </cell>
          <cell r="F16">
            <v>4567000</v>
          </cell>
        </row>
        <row r="17">
          <cell r="A17" t="str">
            <v>8.방진설치공사</v>
          </cell>
          <cell r="C17" t="str">
            <v>식</v>
          </cell>
          <cell r="D17" t="str">
            <v>1</v>
          </cell>
          <cell r="F17">
            <v>3727000</v>
          </cell>
        </row>
        <row r="18">
          <cell r="A18" t="str">
            <v>9.우수드레인공사</v>
          </cell>
          <cell r="C18" t="str">
            <v>식</v>
          </cell>
          <cell r="D18" t="str">
            <v>1</v>
          </cell>
          <cell r="F18">
            <v>4163000</v>
          </cell>
        </row>
        <row r="28">
          <cell r="A28" t="str">
            <v>계</v>
          </cell>
          <cell r="F28">
            <v>332375000</v>
          </cell>
        </row>
        <row r="29">
          <cell r="A29" t="str">
            <v>1.장비설치공사</v>
          </cell>
        </row>
        <row r="30">
          <cell r="A30" t="str">
            <v>F.C.U-400(상치매입형)</v>
          </cell>
          <cell r="B30" t="str">
            <v>4,800KCAL/HR</v>
          </cell>
          <cell r="C30" t="str">
            <v>대</v>
          </cell>
          <cell r="D30" t="str">
            <v>8</v>
          </cell>
          <cell r="E30">
            <v>252000</v>
          </cell>
          <cell r="F30">
            <v>2016000</v>
          </cell>
        </row>
        <row r="31">
          <cell r="A31" t="str">
            <v>F.C.U-450(직립형)</v>
          </cell>
          <cell r="B31" t="str">
            <v>44,700KCAL/HR</v>
          </cell>
          <cell r="C31" t="str">
            <v>대</v>
          </cell>
          <cell r="D31" t="str">
            <v>3</v>
          </cell>
          <cell r="E31">
            <v>3430350</v>
          </cell>
          <cell r="F31">
            <v>10291050</v>
          </cell>
        </row>
        <row r="32">
          <cell r="A32" t="str">
            <v>F.C.U-600(직립형)</v>
          </cell>
          <cell r="B32" t="str">
            <v>63,600KCAL/HR</v>
          </cell>
          <cell r="C32" t="str">
            <v>대</v>
          </cell>
          <cell r="D32" t="str">
            <v>8</v>
          </cell>
          <cell r="E32">
            <v>4210500</v>
          </cell>
          <cell r="F32">
            <v>33684000</v>
          </cell>
        </row>
        <row r="33">
          <cell r="A33" t="str">
            <v>AHU-1(HORIZONTAL)</v>
          </cell>
          <cell r="B33" t="str">
            <v>110,352KCAL/HR</v>
          </cell>
          <cell r="C33" t="str">
            <v>대</v>
          </cell>
          <cell r="D33" t="str">
            <v>1</v>
          </cell>
          <cell r="E33">
            <v>13686750</v>
          </cell>
          <cell r="F33">
            <v>13686750</v>
          </cell>
        </row>
        <row r="34">
          <cell r="A34" t="str">
            <v>AHU-2(HORIZONTAL)</v>
          </cell>
          <cell r="B34" t="str">
            <v>93,000KCAL/HR</v>
          </cell>
          <cell r="C34" t="str">
            <v>대</v>
          </cell>
          <cell r="D34" t="str">
            <v>1</v>
          </cell>
          <cell r="E34">
            <v>10568250</v>
          </cell>
          <cell r="F34">
            <v>10568250</v>
          </cell>
        </row>
        <row r="35">
          <cell r="A35" t="str">
            <v>항온합습기(공냉식)</v>
          </cell>
          <cell r="B35" t="str">
            <v>42,500KCAL/HR</v>
          </cell>
          <cell r="C35" t="str">
            <v>대</v>
          </cell>
          <cell r="D35" t="str">
            <v>1</v>
          </cell>
          <cell r="E35">
            <v>16028250</v>
          </cell>
          <cell r="F35">
            <v>16028250</v>
          </cell>
        </row>
        <row r="36">
          <cell r="A36" t="str">
            <v>급탕탱크(원통입형)STS316L</v>
          </cell>
          <cell r="B36" t="str">
            <v>1200Φ*1500L,급탕용량3000</v>
          </cell>
          <cell r="C36" t="str">
            <v>대</v>
          </cell>
          <cell r="D36" t="str">
            <v>1</v>
          </cell>
          <cell r="E36">
            <v>6426000</v>
          </cell>
          <cell r="F36">
            <v>6426000</v>
          </cell>
        </row>
        <row r="37">
          <cell r="A37" t="str">
            <v>팽창탱크(다이아프램)</v>
          </cell>
          <cell r="B37" t="str">
            <v>난방용,660Φ*1200L</v>
          </cell>
          <cell r="C37" t="str">
            <v>대</v>
          </cell>
          <cell r="D37" t="str">
            <v>1</v>
          </cell>
          <cell r="E37">
            <v>1105650</v>
          </cell>
          <cell r="F37">
            <v>1105650</v>
          </cell>
        </row>
        <row r="38">
          <cell r="A38" t="str">
            <v>열교환기(SHELL TUBE)</v>
          </cell>
          <cell r="B38" t="str">
            <v>216.3Φ*1900L,400000KCAL/HR</v>
          </cell>
          <cell r="C38" t="str">
            <v>대</v>
          </cell>
          <cell r="D38" t="str">
            <v>1</v>
          </cell>
          <cell r="E38">
            <v>2268000</v>
          </cell>
          <cell r="F38">
            <v>2268000</v>
          </cell>
        </row>
        <row r="39">
          <cell r="A39" t="str">
            <v>증기헷다(50T켄싱보온)</v>
          </cell>
          <cell r="B39" t="str">
            <v>200Φ*2000L</v>
          </cell>
          <cell r="C39" t="str">
            <v>대</v>
          </cell>
          <cell r="D39" t="str">
            <v>1</v>
          </cell>
          <cell r="E39">
            <v>1058400</v>
          </cell>
          <cell r="F39">
            <v>1058400</v>
          </cell>
        </row>
        <row r="40">
          <cell r="A40" t="str">
            <v>냉온수공급헷다(50T켄싱보온)</v>
          </cell>
          <cell r="B40" t="str">
            <v>300Φ*2400L</v>
          </cell>
          <cell r="C40" t="str">
            <v>대</v>
          </cell>
          <cell r="D40" t="str">
            <v>1</v>
          </cell>
          <cell r="E40">
            <v>1701000</v>
          </cell>
          <cell r="F40">
            <v>1701000</v>
          </cell>
        </row>
        <row r="41">
          <cell r="A41" t="str">
            <v>냉온수공급헷다(50T켄싱보온)</v>
          </cell>
          <cell r="B41" t="str">
            <v>300Φ*2400L</v>
          </cell>
          <cell r="C41" t="str">
            <v>대</v>
          </cell>
          <cell r="D41" t="str">
            <v>1</v>
          </cell>
          <cell r="E41">
            <v>1701000</v>
          </cell>
          <cell r="F41">
            <v>1701000</v>
          </cell>
        </row>
        <row r="42">
          <cell r="A42" t="str">
            <v>응축수탱크(SS400)</v>
          </cell>
          <cell r="B42" t="str">
            <v>550L,850*850*800</v>
          </cell>
          <cell r="C42" t="str">
            <v>대</v>
          </cell>
          <cell r="D42" t="str">
            <v>1</v>
          </cell>
          <cell r="E42">
            <v>756000</v>
          </cell>
          <cell r="F42">
            <v>756000</v>
          </cell>
        </row>
        <row r="43">
          <cell r="A43" t="str">
            <v>폐유탱크(STS304)</v>
          </cell>
          <cell r="B43" t="str">
            <v>5000L,2400*1400*1500</v>
          </cell>
          <cell r="C43" t="str">
            <v>대</v>
          </cell>
          <cell r="D43" t="str">
            <v>1</v>
          </cell>
          <cell r="E43">
            <v>4583250</v>
          </cell>
          <cell r="F43">
            <v>4583250</v>
          </cell>
        </row>
        <row r="44">
          <cell r="A44" t="str">
            <v>폐유탱크(STS304)</v>
          </cell>
          <cell r="B44" t="str">
            <v>3000L,1500*1400*1500</v>
          </cell>
          <cell r="C44" t="str">
            <v>대</v>
          </cell>
          <cell r="D44" t="str">
            <v>2</v>
          </cell>
          <cell r="E44">
            <v>7182000</v>
          </cell>
          <cell r="F44">
            <v>14364000</v>
          </cell>
        </row>
        <row r="45">
          <cell r="A45" t="str">
            <v>냉.온수순환펌프(단단)</v>
          </cell>
          <cell r="B45" t="str">
            <v>15KW</v>
          </cell>
          <cell r="C45" t="str">
            <v>대</v>
          </cell>
          <cell r="D45" t="str">
            <v>2</v>
          </cell>
          <cell r="E45">
            <v>2068500</v>
          </cell>
          <cell r="F45">
            <v>4137000</v>
          </cell>
        </row>
        <row r="46">
          <cell r="A46" t="str">
            <v>급탕순환펌프(라인)</v>
          </cell>
          <cell r="B46" t="str">
            <v>0.04KW</v>
          </cell>
          <cell r="C46" t="str">
            <v>대</v>
          </cell>
          <cell r="D46" t="str">
            <v>2</v>
          </cell>
          <cell r="E46">
            <v>35490</v>
          </cell>
          <cell r="F46">
            <v>70980</v>
          </cell>
        </row>
        <row r="47">
          <cell r="A47" t="str">
            <v>응축수회수펌프(입형)</v>
          </cell>
          <cell r="B47" t="str">
            <v>0.55KW</v>
          </cell>
          <cell r="C47" t="str">
            <v>대</v>
          </cell>
          <cell r="D47" t="str">
            <v>2</v>
          </cell>
          <cell r="E47">
            <v>496650</v>
          </cell>
          <cell r="F47">
            <v>993300</v>
          </cell>
        </row>
        <row r="48">
          <cell r="A48" t="str">
            <v>집수조오.배수펌프(수중형)</v>
          </cell>
          <cell r="B48" t="str">
            <v>2.2KW,카터부착형</v>
          </cell>
          <cell r="C48" t="str">
            <v>대</v>
          </cell>
          <cell r="D48" t="str">
            <v>2</v>
          </cell>
          <cell r="E48">
            <v>441000</v>
          </cell>
          <cell r="F48">
            <v>882000</v>
          </cell>
        </row>
        <row r="49">
          <cell r="A49" t="str">
            <v>PIT배수펌프(수중)</v>
          </cell>
          <cell r="B49" t="str">
            <v>0.4KW,카터부착형</v>
          </cell>
          <cell r="C49" t="str">
            <v>대</v>
          </cell>
          <cell r="D49" t="str">
            <v>4</v>
          </cell>
          <cell r="E49">
            <v>213150</v>
          </cell>
          <cell r="F49">
            <v>852600</v>
          </cell>
        </row>
        <row r="50">
          <cell r="A50" t="str">
            <v>작업장배기휀(SIROCCO)</v>
          </cell>
          <cell r="B50" t="str">
            <v>SS # 5 1/2</v>
          </cell>
          <cell r="C50" t="str">
            <v>대</v>
          </cell>
          <cell r="D50" t="str">
            <v>1</v>
          </cell>
          <cell r="E50">
            <v>1358910</v>
          </cell>
          <cell r="F50">
            <v>1358910</v>
          </cell>
        </row>
        <row r="51">
          <cell r="A51" t="str">
            <v>작업장급기휀(SIROCCO)</v>
          </cell>
          <cell r="B51" t="str">
            <v>SS # 5 1/2</v>
          </cell>
          <cell r="C51" t="str">
            <v>대</v>
          </cell>
          <cell r="D51" t="str">
            <v>1</v>
          </cell>
          <cell r="E51">
            <v>1358910</v>
          </cell>
          <cell r="F51">
            <v>1358910</v>
          </cell>
        </row>
        <row r="52">
          <cell r="A52" t="str">
            <v>전기실배기휀(WALL)셔터부착형</v>
          </cell>
          <cell r="B52" t="str">
            <v>Φ500</v>
          </cell>
          <cell r="C52" t="str">
            <v>대</v>
          </cell>
          <cell r="D52" t="str">
            <v>1</v>
          </cell>
          <cell r="E52">
            <v>141750</v>
          </cell>
          <cell r="F52">
            <v>141750</v>
          </cell>
        </row>
        <row r="53">
          <cell r="A53" t="str">
            <v>전기실급기휀(WALL)셔터부착형</v>
          </cell>
          <cell r="B53" t="str">
            <v>Φ500</v>
          </cell>
          <cell r="C53" t="str">
            <v>대</v>
          </cell>
          <cell r="D53" t="str">
            <v>1</v>
          </cell>
          <cell r="E53">
            <v>141750</v>
          </cell>
          <cell r="F53">
            <v>141750</v>
          </cell>
        </row>
        <row r="54">
          <cell r="A54" t="str">
            <v>1F휴게실,샤워실,화장실배기휀(벽부형)</v>
          </cell>
          <cell r="B54" t="str">
            <v>Φ250</v>
          </cell>
          <cell r="C54" t="str">
            <v>대</v>
          </cell>
          <cell r="D54" t="str">
            <v>4</v>
          </cell>
          <cell r="E54">
            <v>34020</v>
          </cell>
          <cell r="F54">
            <v>136080</v>
          </cell>
        </row>
        <row r="55">
          <cell r="A55" t="str">
            <v>화장실(우)배기휀(IN LINE)</v>
          </cell>
          <cell r="B55" t="str">
            <v>□300</v>
          </cell>
          <cell r="C55" t="str">
            <v>대</v>
          </cell>
          <cell r="D55" t="str">
            <v>1</v>
          </cell>
          <cell r="E55">
            <v>421470</v>
          </cell>
          <cell r="F55">
            <v>421470</v>
          </cell>
        </row>
        <row r="56">
          <cell r="A56" t="str">
            <v>세척실배기휀(IN LINE)</v>
          </cell>
          <cell r="B56" t="str">
            <v>□500</v>
          </cell>
          <cell r="C56" t="str">
            <v>대</v>
          </cell>
          <cell r="D56" t="str">
            <v>1</v>
          </cell>
          <cell r="E56">
            <v>597240</v>
          </cell>
          <cell r="F56">
            <v>597240</v>
          </cell>
        </row>
        <row r="57">
          <cell r="A57" t="str">
            <v>용접장배기휀(WALL)</v>
          </cell>
          <cell r="B57" t="str">
            <v>□650</v>
          </cell>
          <cell r="C57" t="str">
            <v>대</v>
          </cell>
          <cell r="D57" t="str">
            <v>1</v>
          </cell>
          <cell r="E57">
            <v>708750</v>
          </cell>
          <cell r="F57">
            <v>708750</v>
          </cell>
        </row>
        <row r="58">
          <cell r="A58" t="str">
            <v>용접장급기휀(WALL)</v>
          </cell>
          <cell r="B58" t="str">
            <v>Φ400</v>
          </cell>
          <cell r="C58" t="str">
            <v>대</v>
          </cell>
          <cell r="D58" t="str">
            <v>1</v>
          </cell>
          <cell r="E58">
            <v>75600</v>
          </cell>
          <cell r="F58">
            <v>75600</v>
          </cell>
        </row>
        <row r="59">
          <cell r="A59" t="str">
            <v>2층휴게실배기휀(IN LINE)</v>
          </cell>
          <cell r="B59" t="str">
            <v>□650</v>
          </cell>
          <cell r="C59" t="str">
            <v>대</v>
          </cell>
          <cell r="D59" t="str">
            <v>1</v>
          </cell>
          <cell r="E59">
            <v>597240</v>
          </cell>
          <cell r="F59">
            <v>597240</v>
          </cell>
        </row>
        <row r="60">
          <cell r="A60" t="str">
            <v>탕비실배기휀(WALL)</v>
          </cell>
          <cell r="B60" t="str">
            <v>Φ250</v>
          </cell>
          <cell r="C60" t="str">
            <v>대</v>
          </cell>
          <cell r="D60" t="str">
            <v>1</v>
          </cell>
          <cell r="E60">
            <v>31185</v>
          </cell>
          <cell r="F60">
            <v>31185</v>
          </cell>
        </row>
        <row r="61">
          <cell r="A61" t="str">
            <v>전기방열기</v>
          </cell>
          <cell r="B61" t="str">
            <v>2.5KW</v>
          </cell>
          <cell r="C61" t="str">
            <v>조</v>
          </cell>
          <cell r="D61" t="str">
            <v>1</v>
          </cell>
          <cell r="E61">
            <v>252000</v>
          </cell>
          <cell r="F61">
            <v>252000</v>
          </cell>
        </row>
        <row r="62">
          <cell r="A62" t="str">
            <v>인.허가비</v>
          </cell>
          <cell r="C62" t="str">
            <v>식</v>
          </cell>
          <cell r="D62" t="str">
            <v>1</v>
          </cell>
          <cell r="E62">
            <v>2100000</v>
          </cell>
          <cell r="F62">
            <v>2100000</v>
          </cell>
        </row>
        <row r="63">
          <cell r="A63" t="str">
            <v>운반비 및 장비대</v>
          </cell>
          <cell r="C63" t="str">
            <v>식</v>
          </cell>
          <cell r="D63" t="str">
            <v>1</v>
          </cell>
          <cell r="E63">
            <v>2100000</v>
          </cell>
          <cell r="F63">
            <v>2100000</v>
          </cell>
        </row>
        <row r="64">
          <cell r="A64" t="str">
            <v>장비기초</v>
          </cell>
          <cell r="C64" t="str">
            <v>식</v>
          </cell>
          <cell r="D64" t="str">
            <v>1</v>
          </cell>
          <cell r="E64">
            <v>0</v>
          </cell>
          <cell r="F64">
            <v>0</v>
          </cell>
        </row>
        <row r="65">
          <cell r="A65" t="str">
            <v>잡재료비</v>
          </cell>
          <cell r="C65" t="str">
            <v>식</v>
          </cell>
          <cell r="D65" t="str">
            <v>1</v>
          </cell>
          <cell r="E65">
            <v>1005635</v>
          </cell>
          <cell r="F65">
            <v>1005635</v>
          </cell>
        </row>
        <row r="66">
          <cell r="A66" t="str">
            <v>노무비</v>
          </cell>
          <cell r="B66" t="str">
            <v>보통인부</v>
          </cell>
          <cell r="C66" t="str">
            <v>인</v>
          </cell>
          <cell r="D66">
            <v>8</v>
          </cell>
          <cell r="G66">
            <v>34360</v>
          </cell>
        </row>
        <row r="67">
          <cell r="A67" t="str">
            <v>노무비</v>
          </cell>
          <cell r="B67" t="str">
            <v>기계설치공</v>
          </cell>
          <cell r="C67" t="str">
            <v>인</v>
          </cell>
          <cell r="D67">
            <v>39</v>
          </cell>
          <cell r="G67">
            <v>52839</v>
          </cell>
        </row>
        <row r="68">
          <cell r="A68" t="str">
            <v>공구손료</v>
          </cell>
          <cell r="B68" t="str">
            <v>노무비의 3 %</v>
          </cell>
          <cell r="C68" t="str">
            <v>식</v>
          </cell>
          <cell r="D68" t="str">
            <v>1</v>
          </cell>
          <cell r="G68">
            <v>64399</v>
          </cell>
        </row>
        <row r="69">
          <cell r="A69" t="str">
            <v>계</v>
          </cell>
          <cell r="F69">
            <v>138200000</v>
          </cell>
        </row>
        <row r="77">
          <cell r="A77" t="str">
            <v>2.옥외배관공사</v>
          </cell>
        </row>
        <row r="78">
          <cell r="A78" t="str">
            <v>백관(KSD3507)</v>
          </cell>
          <cell r="B78" t="str">
            <v>D200</v>
          </cell>
          <cell r="C78" t="str">
            <v>M</v>
          </cell>
          <cell r="D78" t="str">
            <v>138</v>
          </cell>
          <cell r="E78">
            <v>17665</v>
          </cell>
          <cell r="F78">
            <v>2437770</v>
          </cell>
        </row>
        <row r="79">
          <cell r="A79" t="str">
            <v>백관(KSD3507)</v>
          </cell>
          <cell r="B79" t="str">
            <v>D80</v>
          </cell>
          <cell r="C79" t="str">
            <v>M</v>
          </cell>
          <cell r="D79" t="str">
            <v>87</v>
          </cell>
          <cell r="E79">
            <v>4784</v>
          </cell>
          <cell r="F79">
            <v>416208</v>
          </cell>
        </row>
        <row r="80">
          <cell r="A80" t="str">
            <v>백관(KSD3507)</v>
          </cell>
          <cell r="B80" t="str">
            <v>D50</v>
          </cell>
          <cell r="C80" t="str">
            <v>M</v>
          </cell>
          <cell r="D80" t="str">
            <v>103</v>
          </cell>
          <cell r="E80">
            <v>2965</v>
          </cell>
          <cell r="F80">
            <v>305395</v>
          </cell>
        </row>
        <row r="81">
          <cell r="A81" t="str">
            <v>흑관(KSD3507)</v>
          </cell>
          <cell r="B81" t="str">
            <v>D65</v>
          </cell>
          <cell r="C81" t="str">
            <v>M</v>
          </cell>
          <cell r="D81" t="str">
            <v>84</v>
          </cell>
          <cell r="E81">
            <v>2725</v>
          </cell>
          <cell r="F81">
            <v>228900</v>
          </cell>
        </row>
        <row r="82">
          <cell r="A82" t="str">
            <v>흑관(KSD3507)</v>
          </cell>
          <cell r="B82" t="str">
            <v>D32</v>
          </cell>
          <cell r="C82" t="str">
            <v>M</v>
          </cell>
          <cell r="D82" t="str">
            <v>89</v>
          </cell>
          <cell r="E82">
            <v>1311</v>
          </cell>
          <cell r="F82">
            <v>116679</v>
          </cell>
        </row>
        <row r="83">
          <cell r="A83" t="str">
            <v>SUS PIPE(KSD3576)</v>
          </cell>
          <cell r="B83" t="str">
            <v>D80(3.0T)</v>
          </cell>
          <cell r="C83" t="str">
            <v>M</v>
          </cell>
          <cell r="D83" t="str">
            <v>91</v>
          </cell>
          <cell r="E83">
            <v>14533</v>
          </cell>
          <cell r="F83">
            <v>1322503</v>
          </cell>
        </row>
        <row r="84">
          <cell r="A84" t="str">
            <v>관보온(함석마감)</v>
          </cell>
          <cell r="B84" t="str">
            <v>40T*D200</v>
          </cell>
          <cell r="C84" t="str">
            <v>M</v>
          </cell>
          <cell r="D84" t="str">
            <v>138</v>
          </cell>
          <cell r="E84">
            <v>12279</v>
          </cell>
          <cell r="F84">
            <v>1694502</v>
          </cell>
          <cell r="G84">
            <v>18439</v>
          </cell>
        </row>
        <row r="85">
          <cell r="A85" t="str">
            <v>관보온(함석마감)</v>
          </cell>
          <cell r="B85" t="str">
            <v>40T*D80</v>
          </cell>
          <cell r="C85" t="str">
            <v>M</v>
          </cell>
          <cell r="D85" t="str">
            <v>178</v>
          </cell>
          <cell r="E85">
            <v>6837</v>
          </cell>
          <cell r="F85">
            <v>1216986</v>
          </cell>
          <cell r="G85">
            <v>10627</v>
          </cell>
        </row>
        <row r="86">
          <cell r="A86" t="str">
            <v>관보온(함석마감)</v>
          </cell>
          <cell r="B86" t="str">
            <v>40T*D65</v>
          </cell>
          <cell r="C86" t="str">
            <v>M</v>
          </cell>
          <cell r="D86" t="str">
            <v>84</v>
          </cell>
          <cell r="E86">
            <v>6368</v>
          </cell>
          <cell r="F86">
            <v>534912</v>
          </cell>
          <cell r="G86">
            <v>9853</v>
          </cell>
        </row>
        <row r="87">
          <cell r="A87" t="str">
            <v>관보온(함석마감)</v>
          </cell>
          <cell r="B87" t="str">
            <v>40T*D32</v>
          </cell>
          <cell r="C87" t="str">
            <v>M</v>
          </cell>
          <cell r="D87" t="str">
            <v>89</v>
          </cell>
          <cell r="E87">
            <v>4877</v>
          </cell>
          <cell r="F87">
            <v>434053</v>
          </cell>
          <cell r="G87">
            <v>8215</v>
          </cell>
        </row>
        <row r="88">
          <cell r="A88" t="str">
            <v>백엘보(용접)</v>
          </cell>
          <cell r="B88" t="str">
            <v>D200</v>
          </cell>
          <cell r="C88" t="str">
            <v>EA</v>
          </cell>
          <cell r="D88" t="str">
            <v>12</v>
          </cell>
          <cell r="E88">
            <v>18307</v>
          </cell>
          <cell r="F88">
            <v>219684</v>
          </cell>
          <cell r="G88">
            <v>0</v>
          </cell>
        </row>
        <row r="89">
          <cell r="A89" t="str">
            <v>백엘보(용접)</v>
          </cell>
          <cell r="B89" t="str">
            <v>D80</v>
          </cell>
          <cell r="C89" t="str">
            <v>EA</v>
          </cell>
          <cell r="D89" t="str">
            <v>4</v>
          </cell>
          <cell r="E89">
            <v>2079</v>
          </cell>
          <cell r="F89">
            <v>8316</v>
          </cell>
          <cell r="G89">
            <v>0</v>
          </cell>
        </row>
        <row r="90">
          <cell r="A90" t="str">
            <v>백엘보(나사)</v>
          </cell>
          <cell r="B90" t="str">
            <v>D50</v>
          </cell>
          <cell r="C90" t="str">
            <v>EA</v>
          </cell>
          <cell r="D90" t="str">
            <v>6</v>
          </cell>
          <cell r="E90">
            <v>1573</v>
          </cell>
          <cell r="F90">
            <v>9438</v>
          </cell>
          <cell r="G90">
            <v>0</v>
          </cell>
        </row>
        <row r="91">
          <cell r="A91" t="str">
            <v>백티이(용접)</v>
          </cell>
          <cell r="B91" t="str">
            <v>D200</v>
          </cell>
          <cell r="C91" t="str">
            <v>EA</v>
          </cell>
          <cell r="D91" t="str">
            <v>2</v>
          </cell>
          <cell r="E91">
            <v>20790</v>
          </cell>
          <cell r="F91">
            <v>41580</v>
          </cell>
          <cell r="G91">
            <v>0</v>
          </cell>
        </row>
        <row r="92">
          <cell r="A92" t="str">
            <v>백티이(용접)</v>
          </cell>
          <cell r="B92" t="str">
            <v>D80</v>
          </cell>
          <cell r="C92" t="str">
            <v>EA</v>
          </cell>
          <cell r="D92" t="str">
            <v>1</v>
          </cell>
          <cell r="E92">
            <v>3107</v>
          </cell>
          <cell r="F92">
            <v>3107</v>
          </cell>
          <cell r="G92">
            <v>0</v>
          </cell>
        </row>
        <row r="93">
          <cell r="A93" t="str">
            <v>백소켓</v>
          </cell>
          <cell r="B93" t="str">
            <v>D50</v>
          </cell>
          <cell r="C93" t="str">
            <v>EA</v>
          </cell>
          <cell r="D93" t="str">
            <v>9</v>
          </cell>
          <cell r="E93">
            <v>1063</v>
          </cell>
          <cell r="F93">
            <v>9567</v>
          </cell>
          <cell r="G93">
            <v>0</v>
          </cell>
        </row>
        <row r="94">
          <cell r="A94" t="str">
            <v>흑엘보(용접)</v>
          </cell>
          <cell r="B94" t="str">
            <v>D65</v>
          </cell>
          <cell r="C94" t="str">
            <v>EA</v>
          </cell>
          <cell r="D94" t="str">
            <v>3</v>
          </cell>
          <cell r="E94">
            <v>1155</v>
          </cell>
          <cell r="F94">
            <v>3465</v>
          </cell>
          <cell r="G94">
            <v>0</v>
          </cell>
        </row>
        <row r="95">
          <cell r="A95" t="str">
            <v>흑엘보(나사)</v>
          </cell>
          <cell r="B95" t="str">
            <v>D32</v>
          </cell>
          <cell r="C95" t="str">
            <v>EA</v>
          </cell>
          <cell r="D95" t="str">
            <v>3</v>
          </cell>
          <cell r="E95">
            <v>653</v>
          </cell>
          <cell r="F95">
            <v>1959</v>
          </cell>
          <cell r="G95">
            <v>0</v>
          </cell>
        </row>
        <row r="96">
          <cell r="A96" t="str">
            <v>흑소켓(나사)</v>
          </cell>
          <cell r="B96" t="str">
            <v>D32</v>
          </cell>
          <cell r="C96" t="str">
            <v>EA</v>
          </cell>
          <cell r="D96" t="str">
            <v>1</v>
          </cell>
          <cell r="E96">
            <v>427</v>
          </cell>
          <cell r="F96">
            <v>427</v>
          </cell>
          <cell r="G96">
            <v>0</v>
          </cell>
        </row>
        <row r="97">
          <cell r="A97" t="str">
            <v>SUS엘보(용접)10S</v>
          </cell>
          <cell r="B97" t="str">
            <v>D80</v>
          </cell>
          <cell r="C97" t="str">
            <v>EA</v>
          </cell>
          <cell r="D97" t="str">
            <v>7</v>
          </cell>
          <cell r="E97">
            <v>7791</v>
          </cell>
          <cell r="F97">
            <v>54537</v>
          </cell>
          <cell r="G97">
            <v>0</v>
          </cell>
        </row>
        <row r="98">
          <cell r="A98" t="str">
            <v>강관용접</v>
          </cell>
          <cell r="B98" t="str">
            <v>D200</v>
          </cell>
          <cell r="C98" t="str">
            <v>개소</v>
          </cell>
          <cell r="D98" t="str">
            <v>30</v>
          </cell>
          <cell r="E98">
            <v>802</v>
          </cell>
          <cell r="F98">
            <v>24060</v>
          </cell>
          <cell r="G98">
            <v>0</v>
          </cell>
        </row>
        <row r="99">
          <cell r="A99" t="str">
            <v>강관용접</v>
          </cell>
          <cell r="B99" t="str">
            <v>D80</v>
          </cell>
          <cell r="C99" t="str">
            <v>개소</v>
          </cell>
          <cell r="D99" t="str">
            <v>17</v>
          </cell>
          <cell r="E99">
            <v>252</v>
          </cell>
          <cell r="F99">
            <v>4284</v>
          </cell>
          <cell r="G99">
            <v>0</v>
          </cell>
        </row>
        <row r="100">
          <cell r="A100" t="str">
            <v>강관용접</v>
          </cell>
          <cell r="B100" t="str">
            <v>D65</v>
          </cell>
          <cell r="C100" t="str">
            <v>개소</v>
          </cell>
          <cell r="D100" t="str">
            <v>15</v>
          </cell>
          <cell r="E100">
            <v>192</v>
          </cell>
          <cell r="F100">
            <v>2880</v>
          </cell>
          <cell r="G100">
            <v>0</v>
          </cell>
        </row>
        <row r="101">
          <cell r="A101" t="str">
            <v>스테인리스강관용접</v>
          </cell>
          <cell r="B101" t="str">
            <v>D80</v>
          </cell>
          <cell r="C101" t="str">
            <v>개소</v>
          </cell>
          <cell r="D101" t="str">
            <v>15</v>
          </cell>
          <cell r="E101">
            <v>3105</v>
          </cell>
          <cell r="F101">
            <v>46575</v>
          </cell>
          <cell r="G101">
            <v>0</v>
          </cell>
        </row>
        <row r="102">
          <cell r="A102" t="str">
            <v>용접합후렌지(10KG)</v>
          </cell>
          <cell r="B102" t="str">
            <v>D200</v>
          </cell>
          <cell r="C102" t="str">
            <v>개소</v>
          </cell>
          <cell r="D102" t="str">
            <v>2</v>
          </cell>
          <cell r="E102">
            <v>14546</v>
          </cell>
          <cell r="F102">
            <v>29092</v>
          </cell>
          <cell r="G102">
            <v>0</v>
          </cell>
        </row>
        <row r="103">
          <cell r="A103" t="str">
            <v>철맹후렌지(10KG)</v>
          </cell>
          <cell r="B103" t="str">
            <v>D200</v>
          </cell>
          <cell r="C103" t="str">
            <v>EA</v>
          </cell>
          <cell r="D103" t="str">
            <v>2</v>
          </cell>
          <cell r="E103">
            <v>17022</v>
          </cell>
          <cell r="F103">
            <v>34044</v>
          </cell>
          <cell r="G103">
            <v>0</v>
          </cell>
        </row>
        <row r="104">
          <cell r="A104" t="str">
            <v>일반U-BOLT/NUT</v>
          </cell>
          <cell r="B104" t="str">
            <v>D80</v>
          </cell>
          <cell r="C104" t="str">
            <v>EA</v>
          </cell>
          <cell r="D104" t="str">
            <v>15</v>
          </cell>
          <cell r="E104">
            <v>162</v>
          </cell>
          <cell r="F104">
            <v>2430</v>
          </cell>
          <cell r="G104">
            <v>0</v>
          </cell>
        </row>
        <row r="105">
          <cell r="A105" t="str">
            <v>일반U-BOLT/NUT</v>
          </cell>
          <cell r="B105" t="str">
            <v>D50</v>
          </cell>
          <cell r="C105" t="str">
            <v>EA</v>
          </cell>
          <cell r="D105" t="str">
            <v>16</v>
          </cell>
          <cell r="E105">
            <v>130</v>
          </cell>
          <cell r="F105">
            <v>2080</v>
          </cell>
          <cell r="G105">
            <v>0</v>
          </cell>
        </row>
        <row r="106">
          <cell r="A106" t="str">
            <v>절연U-BOLT/NUT</v>
          </cell>
          <cell r="B106" t="str">
            <v>D80</v>
          </cell>
          <cell r="C106" t="str">
            <v>EA</v>
          </cell>
          <cell r="D106" t="str">
            <v>15</v>
          </cell>
          <cell r="E106">
            <v>570</v>
          </cell>
          <cell r="F106">
            <v>8550</v>
          </cell>
          <cell r="G106">
            <v>0</v>
          </cell>
        </row>
        <row r="107">
          <cell r="A107" t="str">
            <v>가이드슈(일반)</v>
          </cell>
          <cell r="B107" t="str">
            <v>D200</v>
          </cell>
          <cell r="C107" t="str">
            <v>SET</v>
          </cell>
          <cell r="D107" t="str">
            <v>28</v>
          </cell>
          <cell r="E107">
            <v>3675</v>
          </cell>
          <cell r="F107">
            <v>102900</v>
          </cell>
          <cell r="G107">
            <v>0</v>
          </cell>
        </row>
        <row r="108">
          <cell r="A108" t="str">
            <v>가이드슈(일반)</v>
          </cell>
          <cell r="B108" t="str">
            <v>D65</v>
          </cell>
          <cell r="C108" t="str">
            <v>SET</v>
          </cell>
          <cell r="D108" t="str">
            <v>20</v>
          </cell>
          <cell r="E108">
            <v>3234</v>
          </cell>
          <cell r="F108">
            <v>64680</v>
          </cell>
          <cell r="G108">
            <v>0</v>
          </cell>
        </row>
        <row r="109">
          <cell r="A109" t="str">
            <v>가이드슈(일반)</v>
          </cell>
          <cell r="B109" t="str">
            <v>D32</v>
          </cell>
          <cell r="C109" t="str">
            <v>SET</v>
          </cell>
          <cell r="D109" t="str">
            <v>21</v>
          </cell>
          <cell r="E109">
            <v>3234</v>
          </cell>
          <cell r="F109">
            <v>67914</v>
          </cell>
          <cell r="G109">
            <v>0</v>
          </cell>
        </row>
        <row r="110">
          <cell r="A110" t="str">
            <v>파이프스리브</v>
          </cell>
          <cell r="B110" t="str">
            <v>D200</v>
          </cell>
          <cell r="C110" t="str">
            <v>개소</v>
          </cell>
          <cell r="D110" t="str">
            <v>6</v>
          </cell>
          <cell r="E110">
            <v>25460</v>
          </cell>
          <cell r="F110">
            <v>152760</v>
          </cell>
          <cell r="G110">
            <v>0</v>
          </cell>
        </row>
        <row r="111">
          <cell r="A111" t="str">
            <v>파이프스리브</v>
          </cell>
          <cell r="B111" t="str">
            <v>D65</v>
          </cell>
          <cell r="C111" t="str">
            <v>개소</v>
          </cell>
          <cell r="D111" t="str">
            <v>3</v>
          </cell>
          <cell r="E111">
            <v>2156</v>
          </cell>
          <cell r="F111">
            <v>6468</v>
          </cell>
          <cell r="G111">
            <v>0</v>
          </cell>
        </row>
        <row r="112">
          <cell r="A112" t="str">
            <v>파이프스리브</v>
          </cell>
          <cell r="B112" t="str">
            <v>D32</v>
          </cell>
          <cell r="C112" t="str">
            <v>개소</v>
          </cell>
          <cell r="D112" t="str">
            <v>3</v>
          </cell>
          <cell r="E112">
            <v>1433</v>
          </cell>
          <cell r="F112">
            <v>4299</v>
          </cell>
          <cell r="G112">
            <v>0</v>
          </cell>
        </row>
        <row r="113">
          <cell r="A113" t="str">
            <v>열선공사</v>
          </cell>
          <cell r="C113" t="str">
            <v>식</v>
          </cell>
          <cell r="D113">
            <v>1</v>
          </cell>
          <cell r="E113">
            <v>3360000</v>
          </cell>
          <cell r="F113">
            <v>3360000</v>
          </cell>
          <cell r="G113">
            <v>520000</v>
          </cell>
        </row>
        <row r="114">
          <cell r="A114" t="str">
            <v>1차측 전기공사</v>
          </cell>
          <cell r="C114" t="str">
            <v>식</v>
          </cell>
          <cell r="D114">
            <v>1</v>
          </cell>
          <cell r="E114">
            <v>1312500</v>
          </cell>
          <cell r="F114">
            <v>1312500</v>
          </cell>
          <cell r="G114">
            <v>487500</v>
          </cell>
        </row>
        <row r="115">
          <cell r="A115" t="str">
            <v>찬넬</v>
          </cell>
          <cell r="B115" t="str">
            <v>125*65*6T</v>
          </cell>
          <cell r="C115" t="str">
            <v>KG</v>
          </cell>
          <cell r="D115" t="str">
            <v>1036</v>
          </cell>
          <cell r="E115">
            <v>494</v>
          </cell>
          <cell r="F115">
            <v>511784</v>
          </cell>
          <cell r="G115">
            <v>0</v>
          </cell>
        </row>
        <row r="116">
          <cell r="A116" t="str">
            <v>잡철물제작설치</v>
          </cell>
          <cell r="B116" t="str">
            <v>복잡</v>
          </cell>
          <cell r="C116" t="str">
            <v>TON</v>
          </cell>
          <cell r="D116" t="str">
            <v>1.063</v>
          </cell>
          <cell r="E116">
            <v>81306</v>
          </cell>
          <cell r="F116">
            <v>86428</v>
          </cell>
          <cell r="G116">
            <v>1844146</v>
          </cell>
        </row>
        <row r="117">
          <cell r="A117" t="str">
            <v>녹막이페인트칠</v>
          </cell>
          <cell r="B117" t="str">
            <v>2회칠</v>
          </cell>
          <cell r="C117" t="str">
            <v>M2</v>
          </cell>
          <cell r="D117">
            <v>32</v>
          </cell>
          <cell r="E117">
            <v>1355</v>
          </cell>
          <cell r="F117">
            <v>43360</v>
          </cell>
          <cell r="G117">
            <v>1061</v>
          </cell>
        </row>
        <row r="118">
          <cell r="A118" t="str">
            <v>조합페인트칠(철재면)</v>
          </cell>
          <cell r="B118" t="str">
            <v>2회칠</v>
          </cell>
          <cell r="C118" t="str">
            <v>M2</v>
          </cell>
          <cell r="D118">
            <v>32</v>
          </cell>
          <cell r="E118">
            <v>922</v>
          </cell>
          <cell r="F118">
            <v>29504</v>
          </cell>
          <cell r="G118">
            <v>1628</v>
          </cell>
        </row>
        <row r="119">
          <cell r="A119" t="str">
            <v>잡재료비</v>
          </cell>
          <cell r="B119" t="str">
            <v>재료비의 5 %</v>
          </cell>
          <cell r="C119" t="str">
            <v>식</v>
          </cell>
          <cell r="D119" t="str">
            <v>1</v>
          </cell>
          <cell r="E119">
            <v>243420</v>
          </cell>
          <cell r="F119">
            <v>243420</v>
          </cell>
        </row>
        <row r="120">
          <cell r="A120" t="str">
            <v>노무비</v>
          </cell>
          <cell r="B120" t="str">
            <v>배관공</v>
          </cell>
          <cell r="C120" t="str">
            <v>인</v>
          </cell>
          <cell r="D120">
            <v>145</v>
          </cell>
          <cell r="E120">
            <v>0</v>
          </cell>
          <cell r="G120">
            <v>47537</v>
          </cell>
        </row>
        <row r="121">
          <cell r="A121" t="str">
            <v>노무비</v>
          </cell>
          <cell r="B121" t="str">
            <v>보통인부</v>
          </cell>
          <cell r="C121" t="str">
            <v>인</v>
          </cell>
          <cell r="D121">
            <v>41</v>
          </cell>
          <cell r="E121">
            <v>0</v>
          </cell>
          <cell r="G121">
            <v>34360</v>
          </cell>
        </row>
        <row r="122">
          <cell r="A122" t="str">
            <v>노무비</v>
          </cell>
          <cell r="B122" t="str">
            <v>용접공(일반)</v>
          </cell>
          <cell r="C122" t="str">
            <v>인</v>
          </cell>
          <cell r="D122">
            <v>21</v>
          </cell>
          <cell r="E122">
            <v>0</v>
          </cell>
          <cell r="G122">
            <v>59048</v>
          </cell>
        </row>
        <row r="123">
          <cell r="A123" t="str">
            <v>공구손료</v>
          </cell>
          <cell r="B123" t="str">
            <v>노무비의 3 %</v>
          </cell>
          <cell r="C123" t="str">
            <v>식</v>
          </cell>
          <cell r="D123" t="str">
            <v>1</v>
          </cell>
          <cell r="E123">
            <v>0</v>
          </cell>
          <cell r="G123">
            <v>541517</v>
          </cell>
        </row>
        <row r="124">
          <cell r="A124" t="str">
            <v>계</v>
          </cell>
          <cell r="E124">
            <v>0</v>
          </cell>
          <cell r="F124">
            <v>15200000</v>
          </cell>
        </row>
        <row r="125">
          <cell r="A125" t="str">
            <v>3.기계실배관공사</v>
          </cell>
          <cell r="E125">
            <v>0</v>
          </cell>
        </row>
        <row r="126">
          <cell r="A126" t="str">
            <v>백관(KSD3507)</v>
          </cell>
          <cell r="B126" t="str">
            <v>D200</v>
          </cell>
          <cell r="C126" t="str">
            <v>M</v>
          </cell>
          <cell r="D126" t="str">
            <v>3</v>
          </cell>
          <cell r="E126">
            <v>17665</v>
          </cell>
          <cell r="F126">
            <v>52995</v>
          </cell>
        </row>
        <row r="127">
          <cell r="A127" t="str">
            <v>백관(KSD3507)</v>
          </cell>
          <cell r="B127" t="str">
            <v>D50</v>
          </cell>
          <cell r="C127" t="str">
            <v>M</v>
          </cell>
          <cell r="D127" t="str">
            <v>8</v>
          </cell>
          <cell r="E127">
            <v>2965</v>
          </cell>
          <cell r="F127">
            <v>23720</v>
          </cell>
        </row>
        <row r="128">
          <cell r="A128" t="str">
            <v>흑관(KSD3507)</v>
          </cell>
          <cell r="B128" t="str">
            <v>D100</v>
          </cell>
          <cell r="C128" t="str">
            <v>M</v>
          </cell>
          <cell r="D128" t="str">
            <v>4</v>
          </cell>
          <cell r="E128">
            <v>5149</v>
          </cell>
          <cell r="F128">
            <v>20596</v>
          </cell>
        </row>
        <row r="129">
          <cell r="A129" t="str">
            <v>흑관(KSD3507)</v>
          </cell>
          <cell r="B129" t="str">
            <v>D65</v>
          </cell>
          <cell r="C129" t="str">
            <v>M</v>
          </cell>
          <cell r="D129" t="str">
            <v>19</v>
          </cell>
          <cell r="E129">
            <v>2725</v>
          </cell>
          <cell r="F129">
            <v>51775</v>
          </cell>
        </row>
        <row r="130">
          <cell r="A130" t="str">
            <v>흑관(KSD3507)</v>
          </cell>
          <cell r="B130" t="str">
            <v>D50</v>
          </cell>
          <cell r="C130" t="str">
            <v>M</v>
          </cell>
          <cell r="D130" t="str">
            <v>1</v>
          </cell>
          <cell r="E130">
            <v>2117</v>
          </cell>
          <cell r="F130">
            <v>2117</v>
          </cell>
        </row>
        <row r="131">
          <cell r="A131" t="str">
            <v>흑관(KSD3507)</v>
          </cell>
          <cell r="B131" t="str">
            <v>D40</v>
          </cell>
          <cell r="C131" t="str">
            <v>M</v>
          </cell>
          <cell r="D131" t="str">
            <v>19</v>
          </cell>
          <cell r="E131">
            <v>1518</v>
          </cell>
          <cell r="F131">
            <v>28842</v>
          </cell>
        </row>
        <row r="132">
          <cell r="A132" t="str">
            <v>흑관(KSD3507)</v>
          </cell>
          <cell r="B132" t="str">
            <v>D32</v>
          </cell>
          <cell r="C132" t="str">
            <v>M</v>
          </cell>
          <cell r="D132" t="str">
            <v>109</v>
          </cell>
          <cell r="E132">
            <v>1311</v>
          </cell>
          <cell r="F132">
            <v>142899</v>
          </cell>
        </row>
        <row r="133">
          <cell r="A133" t="str">
            <v>흑관(KSD3507)</v>
          </cell>
          <cell r="B133" t="str">
            <v>D15</v>
          </cell>
          <cell r="C133" t="str">
            <v>M</v>
          </cell>
          <cell r="D133" t="str">
            <v>1</v>
          </cell>
          <cell r="E133">
            <v>593</v>
          </cell>
          <cell r="F133">
            <v>593</v>
          </cell>
        </row>
        <row r="134">
          <cell r="A134" t="str">
            <v>SUS PIPE(KSD3576)</v>
          </cell>
          <cell r="B134" t="str">
            <v>D80(3.0T)</v>
          </cell>
          <cell r="C134" t="str">
            <v>M</v>
          </cell>
          <cell r="D134" t="str">
            <v>7</v>
          </cell>
          <cell r="E134">
            <v>14533</v>
          </cell>
          <cell r="F134">
            <v>101731</v>
          </cell>
        </row>
        <row r="135">
          <cell r="A135" t="str">
            <v>SUS PIPE(KSD3576)</v>
          </cell>
          <cell r="B135" t="str">
            <v>D65(3.0T)</v>
          </cell>
          <cell r="C135" t="str">
            <v>M</v>
          </cell>
          <cell r="D135" t="str">
            <v>17</v>
          </cell>
          <cell r="E135">
            <v>12385</v>
          </cell>
          <cell r="F135">
            <v>210545</v>
          </cell>
        </row>
        <row r="136">
          <cell r="A136" t="str">
            <v>SUS PIPE(KSD3576)</v>
          </cell>
          <cell r="B136" t="str">
            <v>D40(2.8T)</v>
          </cell>
          <cell r="C136" t="str">
            <v>M</v>
          </cell>
          <cell r="D136" t="str">
            <v>2</v>
          </cell>
          <cell r="E136">
            <v>7931</v>
          </cell>
          <cell r="F136">
            <v>15862</v>
          </cell>
        </row>
        <row r="137">
          <cell r="A137" t="str">
            <v>SUS PIPE(KSD3576)</v>
          </cell>
          <cell r="B137" t="str">
            <v>D32(2.8T)</v>
          </cell>
          <cell r="C137" t="str">
            <v>M</v>
          </cell>
          <cell r="D137" t="str">
            <v>56</v>
          </cell>
          <cell r="E137">
            <v>6911</v>
          </cell>
          <cell r="F137">
            <v>387016</v>
          </cell>
        </row>
        <row r="138">
          <cell r="A138" t="str">
            <v>SUS PIPE(KSD3576)</v>
          </cell>
          <cell r="B138" t="str">
            <v>D20(2.1T)</v>
          </cell>
          <cell r="C138" t="str">
            <v>M</v>
          </cell>
          <cell r="D138" t="str">
            <v>36</v>
          </cell>
          <cell r="E138">
            <v>3854</v>
          </cell>
          <cell r="F138">
            <v>138744</v>
          </cell>
        </row>
        <row r="139">
          <cell r="A139" t="str">
            <v>동관L-TYPE(KSD5301)</v>
          </cell>
          <cell r="B139" t="str">
            <v>D200</v>
          </cell>
          <cell r="C139" t="str">
            <v>M</v>
          </cell>
          <cell r="D139" t="str">
            <v>97</v>
          </cell>
          <cell r="E139">
            <v>116020</v>
          </cell>
          <cell r="F139">
            <v>11253940</v>
          </cell>
        </row>
        <row r="140">
          <cell r="A140" t="str">
            <v>동관L-TYPE(KSD5301)</v>
          </cell>
          <cell r="B140" t="str">
            <v>D125</v>
          </cell>
          <cell r="C140" t="str">
            <v>M</v>
          </cell>
          <cell r="D140" t="str">
            <v>7</v>
          </cell>
          <cell r="E140">
            <v>38561</v>
          </cell>
          <cell r="F140">
            <v>269927</v>
          </cell>
        </row>
        <row r="141">
          <cell r="A141" t="str">
            <v>동관L-TYPE(KSD5301)</v>
          </cell>
          <cell r="B141" t="str">
            <v>D100</v>
          </cell>
          <cell r="C141" t="str">
            <v>M</v>
          </cell>
          <cell r="D141" t="str">
            <v>6</v>
          </cell>
          <cell r="E141">
            <v>27266</v>
          </cell>
          <cell r="F141">
            <v>163596</v>
          </cell>
        </row>
        <row r="142">
          <cell r="A142" t="str">
            <v>동관L-TYPE(KSD5301)</v>
          </cell>
          <cell r="B142" t="str">
            <v>D80</v>
          </cell>
          <cell r="C142" t="str">
            <v>M</v>
          </cell>
          <cell r="D142" t="str">
            <v>44</v>
          </cell>
          <cell r="E142">
            <v>16926</v>
          </cell>
          <cell r="F142">
            <v>744744</v>
          </cell>
        </row>
        <row r="143">
          <cell r="A143" t="str">
            <v>동관L-TYPE(KSD5301)</v>
          </cell>
          <cell r="B143" t="str">
            <v>D50</v>
          </cell>
          <cell r="C143" t="str">
            <v>M</v>
          </cell>
          <cell r="D143" t="str">
            <v>2</v>
          </cell>
          <cell r="E143">
            <v>8907</v>
          </cell>
          <cell r="F143">
            <v>17814</v>
          </cell>
        </row>
        <row r="144">
          <cell r="A144" t="str">
            <v>동관L-TYPE(KSD5301)</v>
          </cell>
          <cell r="B144" t="str">
            <v>D32</v>
          </cell>
          <cell r="C144" t="str">
            <v>M</v>
          </cell>
          <cell r="D144" t="str">
            <v>6</v>
          </cell>
          <cell r="E144">
            <v>4505</v>
          </cell>
          <cell r="F144">
            <v>27030</v>
          </cell>
        </row>
        <row r="145">
          <cell r="A145" t="str">
            <v>동관L-TYPE(KSD5301)</v>
          </cell>
          <cell r="B145" t="str">
            <v>D15</v>
          </cell>
          <cell r="C145" t="str">
            <v>M</v>
          </cell>
          <cell r="D145" t="str">
            <v>2</v>
          </cell>
          <cell r="E145">
            <v>1454</v>
          </cell>
          <cell r="F145">
            <v>2908</v>
          </cell>
        </row>
        <row r="146">
          <cell r="A146" t="str">
            <v>관보온(함석마감)</v>
          </cell>
          <cell r="B146" t="str">
            <v>40T*D200</v>
          </cell>
          <cell r="C146" t="str">
            <v>M</v>
          </cell>
          <cell r="D146" t="str">
            <v>100</v>
          </cell>
          <cell r="E146">
            <v>12279</v>
          </cell>
          <cell r="F146">
            <v>1227900</v>
          </cell>
          <cell r="G146">
            <v>23971</v>
          </cell>
        </row>
        <row r="147">
          <cell r="A147" t="str">
            <v>관보온(함석마감)</v>
          </cell>
          <cell r="B147" t="str">
            <v>40T*D125</v>
          </cell>
          <cell r="C147" t="str">
            <v>M</v>
          </cell>
          <cell r="D147" t="str">
            <v>7</v>
          </cell>
          <cell r="E147">
            <v>9034</v>
          </cell>
          <cell r="F147">
            <v>63238</v>
          </cell>
          <cell r="G147">
            <v>18600</v>
          </cell>
        </row>
        <row r="148">
          <cell r="A148" t="str">
            <v>관보온(함석마감)</v>
          </cell>
          <cell r="B148" t="str">
            <v>40T*D100</v>
          </cell>
          <cell r="C148" t="str">
            <v>M</v>
          </cell>
          <cell r="D148" t="str">
            <v>10</v>
          </cell>
          <cell r="E148">
            <v>7949</v>
          </cell>
          <cell r="F148">
            <v>79490</v>
          </cell>
          <cell r="G148">
            <v>16426</v>
          </cell>
        </row>
        <row r="149">
          <cell r="A149" t="str">
            <v>관보온(함석마감)</v>
          </cell>
          <cell r="B149" t="str">
            <v>40T*D80</v>
          </cell>
          <cell r="C149" t="str">
            <v>M</v>
          </cell>
          <cell r="D149" t="str">
            <v>51</v>
          </cell>
          <cell r="E149">
            <v>6837</v>
          </cell>
          <cell r="F149">
            <v>348687</v>
          </cell>
          <cell r="G149">
            <v>13815</v>
          </cell>
        </row>
        <row r="150">
          <cell r="A150" t="str">
            <v>관보온(함석마감)</v>
          </cell>
          <cell r="B150" t="str">
            <v>40T*D65</v>
          </cell>
          <cell r="C150" t="str">
            <v>M</v>
          </cell>
          <cell r="D150" t="str">
            <v>36</v>
          </cell>
          <cell r="E150">
            <v>6368</v>
          </cell>
          <cell r="F150">
            <v>229248</v>
          </cell>
          <cell r="G150">
            <v>12809</v>
          </cell>
        </row>
        <row r="151">
          <cell r="A151" t="str">
            <v>관보온(함석마감)</v>
          </cell>
          <cell r="B151" t="str">
            <v>40T*D50</v>
          </cell>
          <cell r="C151" t="str">
            <v>M</v>
          </cell>
          <cell r="D151" t="str">
            <v>3</v>
          </cell>
          <cell r="E151">
            <v>5668</v>
          </cell>
          <cell r="F151">
            <v>17004</v>
          </cell>
          <cell r="G151">
            <v>11909</v>
          </cell>
        </row>
        <row r="152">
          <cell r="A152" t="str">
            <v>관보온(함석마감)</v>
          </cell>
          <cell r="B152" t="str">
            <v>40T*D40</v>
          </cell>
          <cell r="C152" t="str">
            <v>M</v>
          </cell>
          <cell r="D152" t="str">
            <v>21</v>
          </cell>
          <cell r="E152">
            <v>5111</v>
          </cell>
          <cell r="F152">
            <v>107331</v>
          </cell>
          <cell r="G152">
            <v>11309</v>
          </cell>
        </row>
        <row r="153">
          <cell r="A153" t="str">
            <v>관보온(함석마감)</v>
          </cell>
          <cell r="B153" t="str">
            <v>40T*D32</v>
          </cell>
          <cell r="C153" t="str">
            <v>M</v>
          </cell>
          <cell r="D153" t="str">
            <v>171</v>
          </cell>
          <cell r="E153">
            <v>4877</v>
          </cell>
          <cell r="F153">
            <v>833967</v>
          </cell>
          <cell r="G153">
            <v>10680</v>
          </cell>
        </row>
        <row r="154">
          <cell r="A154" t="str">
            <v>관보온(함석마감)</v>
          </cell>
          <cell r="B154" t="str">
            <v>40T*D20</v>
          </cell>
          <cell r="C154" t="str">
            <v>M</v>
          </cell>
          <cell r="D154" t="str">
            <v>36</v>
          </cell>
          <cell r="E154">
            <v>4213</v>
          </cell>
          <cell r="F154">
            <v>151668</v>
          </cell>
          <cell r="G154">
            <v>8519</v>
          </cell>
        </row>
        <row r="155">
          <cell r="A155" t="str">
            <v>관보온(함석마감)</v>
          </cell>
          <cell r="B155" t="str">
            <v>40T*D15</v>
          </cell>
          <cell r="C155" t="str">
            <v>M</v>
          </cell>
          <cell r="D155" t="str">
            <v>3</v>
          </cell>
          <cell r="E155">
            <v>3909</v>
          </cell>
          <cell r="F155">
            <v>11727</v>
          </cell>
          <cell r="G155">
            <v>7829</v>
          </cell>
        </row>
        <row r="156">
          <cell r="A156" t="str">
            <v>밸브보온(함석마감)</v>
          </cell>
          <cell r="B156" t="str">
            <v>50T*D200</v>
          </cell>
          <cell r="C156" t="str">
            <v>개소</v>
          </cell>
          <cell r="D156" t="str">
            <v>18</v>
          </cell>
          <cell r="E156">
            <v>29058</v>
          </cell>
          <cell r="F156">
            <v>523044</v>
          </cell>
          <cell r="G156">
            <v>95419</v>
          </cell>
        </row>
        <row r="157">
          <cell r="A157" t="str">
            <v>밸브보온(함석마감)</v>
          </cell>
          <cell r="B157" t="str">
            <v>50T*D125</v>
          </cell>
          <cell r="C157" t="str">
            <v>개소</v>
          </cell>
          <cell r="D157" t="str">
            <v>6</v>
          </cell>
          <cell r="E157">
            <v>22078</v>
          </cell>
          <cell r="F157">
            <v>132468</v>
          </cell>
          <cell r="G157">
            <v>75678</v>
          </cell>
        </row>
        <row r="158">
          <cell r="A158" t="str">
            <v>밸브보온(함석마감)</v>
          </cell>
          <cell r="B158" t="str">
            <v>50T*D100</v>
          </cell>
          <cell r="C158" t="str">
            <v>개소</v>
          </cell>
          <cell r="D158" t="str">
            <v>4</v>
          </cell>
          <cell r="E158">
            <v>21475</v>
          </cell>
          <cell r="F158">
            <v>85900</v>
          </cell>
          <cell r="G158">
            <v>68808</v>
          </cell>
        </row>
        <row r="159">
          <cell r="A159" t="str">
            <v>밸브보온(함석마감)</v>
          </cell>
          <cell r="B159" t="str">
            <v>50T*D80</v>
          </cell>
          <cell r="C159" t="str">
            <v>개소</v>
          </cell>
          <cell r="D159" t="str">
            <v>10</v>
          </cell>
          <cell r="E159">
            <v>21000</v>
          </cell>
          <cell r="F159">
            <v>210000</v>
          </cell>
          <cell r="G159">
            <v>60258</v>
          </cell>
        </row>
        <row r="160">
          <cell r="A160" t="str">
            <v>밸브보온(함석마감)</v>
          </cell>
          <cell r="B160" t="str">
            <v>50T*D65</v>
          </cell>
          <cell r="C160" t="str">
            <v>개소</v>
          </cell>
          <cell r="D160" t="str">
            <v>6</v>
          </cell>
          <cell r="E160">
            <v>17339</v>
          </cell>
          <cell r="F160">
            <v>104034</v>
          </cell>
          <cell r="G160">
            <v>54032</v>
          </cell>
        </row>
        <row r="161">
          <cell r="A161" t="str">
            <v>백엘보(나사)</v>
          </cell>
          <cell r="B161" t="str">
            <v>D50</v>
          </cell>
          <cell r="C161" t="str">
            <v>EA</v>
          </cell>
          <cell r="D161" t="str">
            <v>4</v>
          </cell>
          <cell r="E161">
            <v>1573</v>
          </cell>
          <cell r="F161">
            <v>6292</v>
          </cell>
          <cell r="G161">
            <v>0</v>
          </cell>
        </row>
        <row r="162">
          <cell r="A162" t="str">
            <v>백니플</v>
          </cell>
          <cell r="B162" t="str">
            <v>D15</v>
          </cell>
          <cell r="C162" t="str">
            <v>EA</v>
          </cell>
          <cell r="D162">
            <v>6</v>
          </cell>
          <cell r="E162">
            <v>272</v>
          </cell>
          <cell r="F162">
            <v>1632</v>
          </cell>
          <cell r="G162">
            <v>0</v>
          </cell>
        </row>
        <row r="163">
          <cell r="A163" t="str">
            <v>흑엘보(용접)</v>
          </cell>
          <cell r="B163" t="str">
            <v>D100</v>
          </cell>
          <cell r="C163" t="str">
            <v>EA</v>
          </cell>
          <cell r="D163" t="str">
            <v>1</v>
          </cell>
          <cell r="E163">
            <v>2772</v>
          </cell>
          <cell r="F163">
            <v>2772</v>
          </cell>
          <cell r="G163">
            <v>0</v>
          </cell>
        </row>
        <row r="164">
          <cell r="A164" t="str">
            <v>흑엘보(용접)</v>
          </cell>
          <cell r="B164" t="str">
            <v>D65</v>
          </cell>
          <cell r="C164" t="str">
            <v>EA</v>
          </cell>
          <cell r="D164" t="str">
            <v>7</v>
          </cell>
          <cell r="E164">
            <v>1155</v>
          </cell>
          <cell r="F164">
            <v>8085</v>
          </cell>
          <cell r="G164">
            <v>0</v>
          </cell>
        </row>
        <row r="165">
          <cell r="A165" t="str">
            <v>흑엘보(나사)</v>
          </cell>
          <cell r="B165" t="str">
            <v>D50</v>
          </cell>
          <cell r="C165" t="str">
            <v>EA</v>
          </cell>
          <cell r="D165" t="str">
            <v>2</v>
          </cell>
          <cell r="E165">
            <v>1213</v>
          </cell>
          <cell r="F165">
            <v>2426</v>
          </cell>
          <cell r="G165">
            <v>0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 t="str">
            <v>19</v>
          </cell>
          <cell r="E166">
            <v>774</v>
          </cell>
          <cell r="F166">
            <v>14706</v>
          </cell>
          <cell r="G166">
            <v>0</v>
          </cell>
        </row>
        <row r="167">
          <cell r="A167" t="str">
            <v>흑엘보(나사)</v>
          </cell>
          <cell r="B167" t="str">
            <v>D32</v>
          </cell>
          <cell r="C167" t="str">
            <v>EA</v>
          </cell>
          <cell r="D167" t="str">
            <v>45</v>
          </cell>
          <cell r="E167">
            <v>653</v>
          </cell>
          <cell r="F167">
            <v>29385</v>
          </cell>
          <cell r="G167">
            <v>0</v>
          </cell>
        </row>
        <row r="168">
          <cell r="A168" t="str">
            <v>흑엘보(나사)</v>
          </cell>
          <cell r="B168" t="str">
            <v>D20</v>
          </cell>
          <cell r="C168" t="str">
            <v>EA</v>
          </cell>
          <cell r="D168" t="str">
            <v>8</v>
          </cell>
          <cell r="E168">
            <v>266</v>
          </cell>
          <cell r="F168">
            <v>2128</v>
          </cell>
          <cell r="G168">
            <v>0</v>
          </cell>
        </row>
        <row r="169">
          <cell r="A169" t="str">
            <v>흑티이(용접)</v>
          </cell>
          <cell r="B169" t="str">
            <v>D100</v>
          </cell>
          <cell r="C169" t="str">
            <v>EA</v>
          </cell>
          <cell r="D169" t="str">
            <v>1</v>
          </cell>
          <cell r="E169">
            <v>4100</v>
          </cell>
          <cell r="F169">
            <v>4100</v>
          </cell>
          <cell r="G169">
            <v>0</v>
          </cell>
        </row>
        <row r="170">
          <cell r="A170" t="str">
            <v>흑티이(용접)</v>
          </cell>
          <cell r="B170" t="str">
            <v>D65</v>
          </cell>
          <cell r="C170" t="str">
            <v>EA</v>
          </cell>
          <cell r="D170" t="str">
            <v>4</v>
          </cell>
          <cell r="E170">
            <v>2010</v>
          </cell>
          <cell r="F170">
            <v>8040</v>
          </cell>
          <cell r="G170">
            <v>0</v>
          </cell>
        </row>
        <row r="171">
          <cell r="A171" t="str">
            <v>흑티이(용접)</v>
          </cell>
          <cell r="B171" t="str">
            <v>D40</v>
          </cell>
          <cell r="C171" t="str">
            <v>EA</v>
          </cell>
          <cell r="D171" t="str">
            <v>6</v>
          </cell>
          <cell r="E171">
            <v>912</v>
          </cell>
          <cell r="F171">
            <v>5472</v>
          </cell>
          <cell r="G171">
            <v>0</v>
          </cell>
        </row>
        <row r="172">
          <cell r="A172" t="str">
            <v>흑티이(용접)</v>
          </cell>
          <cell r="B172" t="str">
            <v>D32</v>
          </cell>
          <cell r="C172" t="str">
            <v>EA</v>
          </cell>
          <cell r="D172" t="str">
            <v>13</v>
          </cell>
          <cell r="E172">
            <v>693</v>
          </cell>
          <cell r="F172">
            <v>9009</v>
          </cell>
          <cell r="G172">
            <v>0</v>
          </cell>
        </row>
        <row r="173">
          <cell r="A173" t="str">
            <v>흑레듀샤(용접)</v>
          </cell>
          <cell r="B173" t="str">
            <v>D65</v>
          </cell>
          <cell r="C173" t="str">
            <v>EA</v>
          </cell>
          <cell r="D173" t="str">
            <v>1</v>
          </cell>
          <cell r="E173">
            <v>2010</v>
          </cell>
          <cell r="F173">
            <v>2010</v>
          </cell>
          <cell r="G173">
            <v>0</v>
          </cell>
        </row>
        <row r="174">
          <cell r="A174" t="str">
            <v>흑레듀샤(나사)</v>
          </cell>
          <cell r="B174" t="str">
            <v>D40</v>
          </cell>
          <cell r="C174" t="str">
            <v>EA</v>
          </cell>
          <cell r="D174" t="str">
            <v>5</v>
          </cell>
          <cell r="E174">
            <v>515</v>
          </cell>
          <cell r="F174">
            <v>2575</v>
          </cell>
          <cell r="G174">
            <v>0</v>
          </cell>
        </row>
        <row r="175">
          <cell r="A175" t="str">
            <v>흑레듀샤(나사)</v>
          </cell>
          <cell r="B175" t="str">
            <v>D32</v>
          </cell>
          <cell r="C175" t="str">
            <v>EA</v>
          </cell>
          <cell r="D175" t="str">
            <v>18</v>
          </cell>
          <cell r="E175">
            <v>427</v>
          </cell>
          <cell r="F175">
            <v>7686</v>
          </cell>
          <cell r="G175">
            <v>0</v>
          </cell>
        </row>
        <row r="176">
          <cell r="A176" t="str">
            <v>흑유니온(나사)</v>
          </cell>
          <cell r="B176" t="str">
            <v>D40</v>
          </cell>
          <cell r="C176" t="str">
            <v>EA</v>
          </cell>
          <cell r="D176" t="str">
            <v>7</v>
          </cell>
          <cell r="E176">
            <v>1970</v>
          </cell>
          <cell r="F176">
            <v>13790</v>
          </cell>
          <cell r="G176">
            <v>0</v>
          </cell>
        </row>
        <row r="177">
          <cell r="A177" t="str">
            <v>흑유니온(나사)</v>
          </cell>
          <cell r="B177" t="str">
            <v>D32</v>
          </cell>
          <cell r="C177" t="str">
            <v>EA</v>
          </cell>
          <cell r="D177" t="str">
            <v>29</v>
          </cell>
          <cell r="E177">
            <v>1525</v>
          </cell>
          <cell r="F177">
            <v>44225</v>
          </cell>
          <cell r="G177">
            <v>0</v>
          </cell>
        </row>
        <row r="178">
          <cell r="A178" t="str">
            <v>흑유니온(나사)</v>
          </cell>
          <cell r="B178" t="str">
            <v>D20</v>
          </cell>
          <cell r="C178" t="str">
            <v>EA</v>
          </cell>
          <cell r="D178" t="str">
            <v>10</v>
          </cell>
          <cell r="E178">
            <v>855</v>
          </cell>
          <cell r="F178">
            <v>8550</v>
          </cell>
          <cell r="G178">
            <v>0</v>
          </cell>
        </row>
        <row r="179">
          <cell r="A179" t="str">
            <v>흑유니온(나사)</v>
          </cell>
          <cell r="B179" t="str">
            <v>D15</v>
          </cell>
          <cell r="C179" t="str">
            <v>EA</v>
          </cell>
          <cell r="D179" t="str">
            <v>2</v>
          </cell>
          <cell r="E179">
            <v>785</v>
          </cell>
          <cell r="F179">
            <v>1570</v>
          </cell>
          <cell r="G179">
            <v>0</v>
          </cell>
        </row>
        <row r="180">
          <cell r="A180" t="str">
            <v>흑니플</v>
          </cell>
          <cell r="B180" t="str">
            <v>D50</v>
          </cell>
          <cell r="C180" t="str">
            <v>EA</v>
          </cell>
          <cell r="D180" t="str">
            <v>1</v>
          </cell>
          <cell r="E180">
            <v>751</v>
          </cell>
          <cell r="F180">
            <v>751</v>
          </cell>
          <cell r="G180">
            <v>0</v>
          </cell>
        </row>
        <row r="181">
          <cell r="A181" t="str">
            <v>흑니플</v>
          </cell>
          <cell r="B181" t="str">
            <v>D40</v>
          </cell>
          <cell r="C181" t="str">
            <v>EA</v>
          </cell>
          <cell r="D181" t="str">
            <v>12</v>
          </cell>
          <cell r="E181">
            <v>630</v>
          </cell>
          <cell r="F181">
            <v>7560</v>
          </cell>
          <cell r="G181">
            <v>0</v>
          </cell>
        </row>
        <row r="182">
          <cell r="A182" t="str">
            <v>흑니플</v>
          </cell>
          <cell r="B182" t="str">
            <v>D32</v>
          </cell>
          <cell r="C182" t="str">
            <v>EA</v>
          </cell>
          <cell r="D182" t="str">
            <v>40</v>
          </cell>
          <cell r="E182">
            <v>439</v>
          </cell>
          <cell r="F182">
            <v>17560</v>
          </cell>
          <cell r="G182">
            <v>0</v>
          </cell>
        </row>
        <row r="183">
          <cell r="A183" t="str">
            <v>흑니플</v>
          </cell>
          <cell r="B183" t="str">
            <v>D25</v>
          </cell>
          <cell r="C183" t="str">
            <v>EA</v>
          </cell>
          <cell r="D183" t="str">
            <v>2</v>
          </cell>
          <cell r="E183">
            <v>347</v>
          </cell>
          <cell r="F183">
            <v>694</v>
          </cell>
          <cell r="G183">
            <v>0</v>
          </cell>
        </row>
        <row r="184">
          <cell r="A184" t="str">
            <v>흑니플</v>
          </cell>
          <cell r="B184" t="str">
            <v>D20</v>
          </cell>
          <cell r="C184" t="str">
            <v>EA</v>
          </cell>
          <cell r="D184" t="str">
            <v>16</v>
          </cell>
          <cell r="E184">
            <v>243</v>
          </cell>
          <cell r="F184">
            <v>3888</v>
          </cell>
          <cell r="G184">
            <v>0</v>
          </cell>
        </row>
        <row r="185">
          <cell r="A185" t="str">
            <v>흑니플</v>
          </cell>
          <cell r="B185" t="str">
            <v>D15</v>
          </cell>
          <cell r="C185" t="str">
            <v>EA</v>
          </cell>
          <cell r="D185" t="str">
            <v>10</v>
          </cell>
          <cell r="E185">
            <v>208</v>
          </cell>
          <cell r="F185">
            <v>2080</v>
          </cell>
          <cell r="G185">
            <v>0</v>
          </cell>
        </row>
        <row r="186">
          <cell r="A186" t="str">
            <v>흑소켓(나사)</v>
          </cell>
          <cell r="B186" t="str">
            <v>D32</v>
          </cell>
          <cell r="C186" t="str">
            <v>EA</v>
          </cell>
          <cell r="D186" t="str">
            <v>2</v>
          </cell>
          <cell r="E186">
            <v>427</v>
          </cell>
          <cell r="F186">
            <v>854</v>
          </cell>
          <cell r="G186">
            <v>0</v>
          </cell>
        </row>
        <row r="187">
          <cell r="A187" t="str">
            <v>흑캡(나사)</v>
          </cell>
          <cell r="B187" t="str">
            <v>D32</v>
          </cell>
          <cell r="C187" t="str">
            <v>EA</v>
          </cell>
          <cell r="D187" t="str">
            <v>1</v>
          </cell>
          <cell r="E187">
            <v>393</v>
          </cell>
          <cell r="F187">
            <v>393</v>
          </cell>
          <cell r="G187">
            <v>0</v>
          </cell>
        </row>
        <row r="188">
          <cell r="A188" t="str">
            <v>SUS엘보(용접)10S</v>
          </cell>
          <cell r="B188" t="str">
            <v>D80</v>
          </cell>
          <cell r="C188" t="str">
            <v>EA</v>
          </cell>
          <cell r="D188" t="str">
            <v>2</v>
          </cell>
          <cell r="E188">
            <v>7791</v>
          </cell>
          <cell r="F188">
            <v>15582</v>
          </cell>
          <cell r="G188">
            <v>0</v>
          </cell>
        </row>
        <row r="189">
          <cell r="A189" t="str">
            <v>SUS엘보(용접)10S</v>
          </cell>
          <cell r="B189" t="str">
            <v>D65</v>
          </cell>
          <cell r="C189" t="str">
            <v>EA</v>
          </cell>
          <cell r="D189" t="str">
            <v>6</v>
          </cell>
          <cell r="E189">
            <v>5615</v>
          </cell>
          <cell r="F189">
            <v>33690</v>
          </cell>
          <cell r="G189">
            <v>0</v>
          </cell>
        </row>
        <row r="190">
          <cell r="A190" t="str">
            <v>SUS엘보(용접)10S</v>
          </cell>
          <cell r="B190" t="str">
            <v>D40</v>
          </cell>
          <cell r="C190" t="str">
            <v>EA</v>
          </cell>
          <cell r="D190" t="str">
            <v>1</v>
          </cell>
          <cell r="E190">
            <v>2426</v>
          </cell>
          <cell r="F190">
            <v>2426</v>
          </cell>
          <cell r="G190">
            <v>0</v>
          </cell>
        </row>
        <row r="191">
          <cell r="A191" t="str">
            <v>SUS엘보(용접)10S</v>
          </cell>
          <cell r="B191" t="str">
            <v>D32</v>
          </cell>
          <cell r="C191" t="str">
            <v>EA</v>
          </cell>
          <cell r="D191" t="str">
            <v>15</v>
          </cell>
          <cell r="E191">
            <v>1926</v>
          </cell>
          <cell r="F191">
            <v>28890</v>
          </cell>
          <cell r="G191">
            <v>0</v>
          </cell>
        </row>
        <row r="192">
          <cell r="A192" t="str">
            <v>SUS엘보(용접)10S</v>
          </cell>
          <cell r="B192" t="str">
            <v>D20</v>
          </cell>
          <cell r="C192" t="str">
            <v>EA</v>
          </cell>
          <cell r="D192" t="str">
            <v>9</v>
          </cell>
          <cell r="E192">
            <v>1044</v>
          </cell>
          <cell r="F192">
            <v>9396</v>
          </cell>
          <cell r="G192">
            <v>0</v>
          </cell>
        </row>
        <row r="193">
          <cell r="A193" t="str">
            <v>SUS티이(용접)10S</v>
          </cell>
          <cell r="B193" t="str">
            <v>D80</v>
          </cell>
          <cell r="C193" t="str">
            <v>EA</v>
          </cell>
          <cell r="D193" t="str">
            <v>1</v>
          </cell>
          <cell r="E193">
            <v>12201</v>
          </cell>
          <cell r="F193">
            <v>12201</v>
          </cell>
          <cell r="G193">
            <v>0</v>
          </cell>
        </row>
        <row r="194">
          <cell r="A194" t="str">
            <v>SUS티이(용접)10S</v>
          </cell>
          <cell r="B194" t="str">
            <v>D65</v>
          </cell>
          <cell r="C194" t="str">
            <v>EA</v>
          </cell>
          <cell r="D194" t="str">
            <v>2</v>
          </cell>
          <cell r="E194">
            <v>7308</v>
          </cell>
          <cell r="F194">
            <v>14616</v>
          </cell>
          <cell r="G194">
            <v>0</v>
          </cell>
        </row>
        <row r="195">
          <cell r="A195" t="str">
            <v>SUS티이(용접)10S</v>
          </cell>
          <cell r="B195" t="str">
            <v>D40</v>
          </cell>
          <cell r="C195" t="str">
            <v>EA</v>
          </cell>
          <cell r="D195" t="str">
            <v>1</v>
          </cell>
          <cell r="E195">
            <v>4851</v>
          </cell>
          <cell r="F195">
            <v>4851</v>
          </cell>
          <cell r="G195">
            <v>0</v>
          </cell>
        </row>
        <row r="196">
          <cell r="A196" t="str">
            <v>SUS티이(용접)10S</v>
          </cell>
          <cell r="B196" t="str">
            <v>D32</v>
          </cell>
          <cell r="C196" t="str">
            <v>EA</v>
          </cell>
          <cell r="D196" t="str">
            <v>1</v>
          </cell>
          <cell r="E196">
            <v>3719</v>
          </cell>
          <cell r="F196">
            <v>3719</v>
          </cell>
          <cell r="G196">
            <v>0</v>
          </cell>
        </row>
        <row r="197">
          <cell r="A197" t="str">
            <v>SUS티이(용접)10S</v>
          </cell>
          <cell r="B197" t="str">
            <v>D20</v>
          </cell>
          <cell r="C197" t="str">
            <v>EA</v>
          </cell>
          <cell r="D197" t="str">
            <v>2</v>
          </cell>
          <cell r="E197">
            <v>1823</v>
          </cell>
          <cell r="F197">
            <v>3646</v>
          </cell>
          <cell r="G197">
            <v>0</v>
          </cell>
        </row>
        <row r="198">
          <cell r="A198" t="str">
            <v>SUS레듀샤(용접)10S</v>
          </cell>
          <cell r="B198" t="str">
            <v>D80*25</v>
          </cell>
          <cell r="C198" t="str">
            <v>EA</v>
          </cell>
          <cell r="D198" t="str">
            <v>1</v>
          </cell>
          <cell r="E198">
            <v>7938</v>
          </cell>
          <cell r="F198">
            <v>7938</v>
          </cell>
          <cell r="G198">
            <v>0</v>
          </cell>
        </row>
        <row r="199">
          <cell r="A199" t="str">
            <v>SUS레듀샤(용접)10S</v>
          </cell>
          <cell r="B199" t="str">
            <v>D40*15</v>
          </cell>
          <cell r="C199" t="str">
            <v>EA</v>
          </cell>
          <cell r="D199" t="str">
            <v>1</v>
          </cell>
          <cell r="E199">
            <v>3138</v>
          </cell>
          <cell r="F199">
            <v>3138</v>
          </cell>
          <cell r="G199">
            <v>0</v>
          </cell>
        </row>
        <row r="200">
          <cell r="A200" t="str">
            <v>SUS레듀샤(용접)10S</v>
          </cell>
          <cell r="B200" t="str">
            <v>D25*15</v>
          </cell>
          <cell r="C200" t="str">
            <v>EA</v>
          </cell>
          <cell r="D200" t="str">
            <v>2</v>
          </cell>
          <cell r="E200">
            <v>1580</v>
          </cell>
          <cell r="F200">
            <v>3160</v>
          </cell>
          <cell r="G200">
            <v>0</v>
          </cell>
        </row>
        <row r="201">
          <cell r="A201" t="str">
            <v>SUS유니온</v>
          </cell>
          <cell r="B201" t="str">
            <v>D32</v>
          </cell>
          <cell r="C201" t="str">
            <v>EA</v>
          </cell>
          <cell r="D201" t="str">
            <v>1</v>
          </cell>
          <cell r="E201">
            <v>2879</v>
          </cell>
          <cell r="F201">
            <v>2879</v>
          </cell>
          <cell r="G201">
            <v>0</v>
          </cell>
        </row>
        <row r="202">
          <cell r="A202" t="str">
            <v>SUS유니온</v>
          </cell>
          <cell r="B202" t="str">
            <v>D20</v>
          </cell>
          <cell r="C202" t="str">
            <v>EA</v>
          </cell>
          <cell r="D202" t="str">
            <v>10</v>
          </cell>
          <cell r="E202">
            <v>1733</v>
          </cell>
          <cell r="F202">
            <v>17330</v>
          </cell>
          <cell r="G202">
            <v>0</v>
          </cell>
        </row>
        <row r="203">
          <cell r="A203" t="str">
            <v>SUS니플</v>
          </cell>
          <cell r="B203" t="str">
            <v>D40</v>
          </cell>
          <cell r="C203" t="str">
            <v>EA</v>
          </cell>
          <cell r="D203" t="str">
            <v>1</v>
          </cell>
          <cell r="E203">
            <v>832</v>
          </cell>
          <cell r="F203">
            <v>832</v>
          </cell>
          <cell r="G203">
            <v>0</v>
          </cell>
        </row>
        <row r="204">
          <cell r="A204" t="str">
            <v>SUS니플</v>
          </cell>
          <cell r="B204" t="str">
            <v>D25</v>
          </cell>
          <cell r="C204" t="str">
            <v>EA</v>
          </cell>
          <cell r="D204" t="str">
            <v>2</v>
          </cell>
          <cell r="E204">
            <v>936</v>
          </cell>
          <cell r="F204">
            <v>1872</v>
          </cell>
          <cell r="G204">
            <v>0</v>
          </cell>
        </row>
        <row r="205">
          <cell r="A205" t="str">
            <v>SUS니플</v>
          </cell>
          <cell r="B205" t="str">
            <v>D20</v>
          </cell>
          <cell r="C205" t="str">
            <v>EA</v>
          </cell>
          <cell r="D205" t="str">
            <v>18</v>
          </cell>
          <cell r="E205">
            <v>751</v>
          </cell>
          <cell r="F205">
            <v>13518</v>
          </cell>
          <cell r="G205">
            <v>0</v>
          </cell>
        </row>
        <row r="206">
          <cell r="A206" t="str">
            <v>동엘보</v>
          </cell>
          <cell r="B206" t="str">
            <v>D200</v>
          </cell>
          <cell r="C206" t="str">
            <v>EA</v>
          </cell>
          <cell r="D206" t="str">
            <v>40</v>
          </cell>
          <cell r="E206">
            <v>94522</v>
          </cell>
          <cell r="F206">
            <v>3780880</v>
          </cell>
          <cell r="G206">
            <v>0</v>
          </cell>
        </row>
        <row r="207">
          <cell r="A207" t="str">
            <v>동엘보</v>
          </cell>
          <cell r="B207" t="str">
            <v>D125</v>
          </cell>
          <cell r="C207" t="str">
            <v>EA</v>
          </cell>
          <cell r="D207" t="str">
            <v>6</v>
          </cell>
          <cell r="E207">
            <v>33499</v>
          </cell>
          <cell r="F207">
            <v>200994</v>
          </cell>
          <cell r="G207">
            <v>0</v>
          </cell>
        </row>
        <row r="208">
          <cell r="A208" t="str">
            <v>동엘보</v>
          </cell>
          <cell r="B208" t="str">
            <v>D100</v>
          </cell>
          <cell r="C208" t="str">
            <v>EA</v>
          </cell>
          <cell r="D208" t="str">
            <v>2</v>
          </cell>
          <cell r="E208">
            <v>15224</v>
          </cell>
          <cell r="F208">
            <v>30448</v>
          </cell>
          <cell r="G208">
            <v>0</v>
          </cell>
        </row>
        <row r="209">
          <cell r="A209" t="str">
            <v>동엘보</v>
          </cell>
          <cell r="B209" t="str">
            <v>D80</v>
          </cell>
          <cell r="C209" t="str">
            <v>EA</v>
          </cell>
          <cell r="D209" t="str">
            <v>17</v>
          </cell>
          <cell r="E209">
            <v>6797</v>
          </cell>
          <cell r="F209">
            <v>115549</v>
          </cell>
          <cell r="G209">
            <v>0</v>
          </cell>
        </row>
        <row r="210">
          <cell r="A210" t="str">
            <v>동엘보</v>
          </cell>
          <cell r="B210" t="str">
            <v>D32</v>
          </cell>
          <cell r="C210" t="str">
            <v>EA</v>
          </cell>
          <cell r="D210" t="str">
            <v>6</v>
          </cell>
          <cell r="E210">
            <v>699</v>
          </cell>
          <cell r="F210">
            <v>4194</v>
          </cell>
          <cell r="G210">
            <v>0</v>
          </cell>
        </row>
        <row r="211">
          <cell r="A211" t="str">
            <v>동티이</v>
          </cell>
          <cell r="B211" t="str">
            <v>D200</v>
          </cell>
          <cell r="C211" t="str">
            <v>EA</v>
          </cell>
          <cell r="D211" t="str">
            <v>8</v>
          </cell>
          <cell r="E211">
            <v>113290</v>
          </cell>
          <cell r="F211">
            <v>906320</v>
          </cell>
          <cell r="G211">
            <v>0</v>
          </cell>
        </row>
        <row r="212">
          <cell r="A212" t="str">
            <v>동티이</v>
          </cell>
          <cell r="B212" t="str">
            <v>D125</v>
          </cell>
          <cell r="C212" t="str">
            <v>EA</v>
          </cell>
          <cell r="D212" t="str">
            <v>2</v>
          </cell>
          <cell r="E212">
            <v>51105</v>
          </cell>
          <cell r="F212">
            <v>102210</v>
          </cell>
          <cell r="G212">
            <v>0</v>
          </cell>
        </row>
        <row r="213">
          <cell r="A213" t="str">
            <v>동티이</v>
          </cell>
          <cell r="B213" t="str">
            <v>D80</v>
          </cell>
          <cell r="C213" t="str">
            <v>EA</v>
          </cell>
          <cell r="D213" t="str">
            <v>14</v>
          </cell>
          <cell r="E213">
            <v>9213</v>
          </cell>
          <cell r="F213">
            <v>128982</v>
          </cell>
          <cell r="G213">
            <v>0</v>
          </cell>
        </row>
        <row r="214">
          <cell r="A214" t="str">
            <v>동티이</v>
          </cell>
          <cell r="B214" t="str">
            <v>D32</v>
          </cell>
          <cell r="C214" t="str">
            <v>EA</v>
          </cell>
          <cell r="D214" t="str">
            <v>3</v>
          </cell>
          <cell r="E214">
            <v>1083</v>
          </cell>
          <cell r="F214">
            <v>3249</v>
          </cell>
          <cell r="G214">
            <v>0</v>
          </cell>
        </row>
        <row r="215">
          <cell r="A215" t="str">
            <v>동레듀샤</v>
          </cell>
          <cell r="B215" t="str">
            <v>D100</v>
          </cell>
          <cell r="C215" t="str">
            <v>EA</v>
          </cell>
          <cell r="D215" t="str">
            <v>2</v>
          </cell>
          <cell r="E215">
            <v>6002</v>
          </cell>
          <cell r="F215">
            <v>12004</v>
          </cell>
          <cell r="G215">
            <v>0</v>
          </cell>
        </row>
        <row r="216">
          <cell r="A216" t="str">
            <v>동레듀샤</v>
          </cell>
          <cell r="B216" t="str">
            <v>D80</v>
          </cell>
          <cell r="C216" t="str">
            <v>EA</v>
          </cell>
          <cell r="D216" t="str">
            <v>6</v>
          </cell>
          <cell r="E216">
            <v>2643</v>
          </cell>
          <cell r="F216">
            <v>15858</v>
          </cell>
          <cell r="G216">
            <v>0</v>
          </cell>
        </row>
        <row r="217">
          <cell r="A217" t="str">
            <v>동아답타(C*M)</v>
          </cell>
          <cell r="B217" t="str">
            <v>D32</v>
          </cell>
          <cell r="C217" t="str">
            <v>EA</v>
          </cell>
          <cell r="D217" t="str">
            <v>4</v>
          </cell>
          <cell r="E217">
            <v>2322</v>
          </cell>
          <cell r="F217">
            <v>9288</v>
          </cell>
          <cell r="G217">
            <v>0</v>
          </cell>
        </row>
        <row r="218">
          <cell r="A218" t="str">
            <v>동아답타(C*M)</v>
          </cell>
          <cell r="B218" t="str">
            <v>D15</v>
          </cell>
          <cell r="C218" t="str">
            <v>EA</v>
          </cell>
          <cell r="D218" t="str">
            <v>4</v>
          </cell>
          <cell r="E218">
            <v>422</v>
          </cell>
          <cell r="F218">
            <v>1688</v>
          </cell>
          <cell r="G218">
            <v>0</v>
          </cell>
        </row>
        <row r="219">
          <cell r="A219" t="str">
            <v>동유니온(C*M)</v>
          </cell>
          <cell r="B219" t="str">
            <v>D32</v>
          </cell>
          <cell r="C219" t="str">
            <v>EA</v>
          </cell>
          <cell r="D219" t="str">
            <v>4</v>
          </cell>
          <cell r="E219">
            <v>6965</v>
          </cell>
          <cell r="F219">
            <v>27860</v>
          </cell>
          <cell r="G219">
            <v>0</v>
          </cell>
        </row>
        <row r="220">
          <cell r="A220" t="str">
            <v>동니플(P.T)</v>
          </cell>
          <cell r="B220" t="str">
            <v>D32</v>
          </cell>
          <cell r="C220" t="str">
            <v>EA</v>
          </cell>
          <cell r="D220" t="str">
            <v>2</v>
          </cell>
          <cell r="E220">
            <v>1442</v>
          </cell>
          <cell r="F220">
            <v>2884</v>
          </cell>
          <cell r="G220">
            <v>0</v>
          </cell>
        </row>
        <row r="221">
          <cell r="A221" t="str">
            <v>동니플(P.T)</v>
          </cell>
          <cell r="B221" t="str">
            <v>D15</v>
          </cell>
          <cell r="C221" t="str">
            <v>EA</v>
          </cell>
          <cell r="D221" t="str">
            <v>8</v>
          </cell>
          <cell r="E221">
            <v>259</v>
          </cell>
          <cell r="F221">
            <v>2072</v>
          </cell>
          <cell r="G221">
            <v>0</v>
          </cell>
        </row>
        <row r="222">
          <cell r="A222" t="str">
            <v>동소켓</v>
          </cell>
          <cell r="B222" t="str">
            <v>D200</v>
          </cell>
          <cell r="C222" t="str">
            <v>EA</v>
          </cell>
          <cell r="D222" t="str">
            <v>2</v>
          </cell>
          <cell r="E222">
            <v>28988</v>
          </cell>
          <cell r="F222">
            <v>57976</v>
          </cell>
          <cell r="G222">
            <v>0</v>
          </cell>
        </row>
        <row r="223">
          <cell r="A223" t="str">
            <v>동소켓</v>
          </cell>
          <cell r="B223" t="str">
            <v>D80</v>
          </cell>
          <cell r="C223" t="str">
            <v>EA</v>
          </cell>
          <cell r="D223" t="str">
            <v>2</v>
          </cell>
          <cell r="E223">
            <v>2053</v>
          </cell>
          <cell r="F223">
            <v>4106</v>
          </cell>
          <cell r="G223">
            <v>0</v>
          </cell>
        </row>
        <row r="224">
          <cell r="A224" t="str">
            <v>주철게이트밸브(10KG)</v>
          </cell>
          <cell r="B224" t="str">
            <v>D200</v>
          </cell>
          <cell r="C224" t="str">
            <v>EA</v>
          </cell>
          <cell r="D224" t="str">
            <v>4</v>
          </cell>
          <cell r="E224">
            <v>187110</v>
          </cell>
          <cell r="F224">
            <v>748440</v>
          </cell>
          <cell r="G224">
            <v>0</v>
          </cell>
        </row>
        <row r="225">
          <cell r="A225" t="str">
            <v>주철게이트밸브(10KG)</v>
          </cell>
          <cell r="B225" t="str">
            <v>D125</v>
          </cell>
          <cell r="C225" t="str">
            <v>EA</v>
          </cell>
          <cell r="D225" t="str">
            <v>3</v>
          </cell>
          <cell r="E225">
            <v>79380</v>
          </cell>
          <cell r="F225">
            <v>238140</v>
          </cell>
          <cell r="G225">
            <v>0</v>
          </cell>
        </row>
        <row r="226">
          <cell r="A226" t="str">
            <v>주철게이트밸브(10KG)</v>
          </cell>
          <cell r="B226" t="str">
            <v>D80</v>
          </cell>
          <cell r="C226" t="str">
            <v>EA</v>
          </cell>
          <cell r="D226" t="str">
            <v>6</v>
          </cell>
          <cell r="E226">
            <v>42525</v>
          </cell>
          <cell r="F226">
            <v>255150</v>
          </cell>
          <cell r="G226">
            <v>0</v>
          </cell>
        </row>
        <row r="227">
          <cell r="A227" t="str">
            <v>주철게이트밸브(10KG)</v>
          </cell>
          <cell r="B227" t="str">
            <v>D65</v>
          </cell>
          <cell r="C227" t="str">
            <v>EA</v>
          </cell>
          <cell r="D227" t="str">
            <v>1</v>
          </cell>
          <cell r="E227">
            <v>35154</v>
          </cell>
          <cell r="F227">
            <v>35154</v>
          </cell>
          <cell r="G227">
            <v>0</v>
          </cell>
        </row>
        <row r="228">
          <cell r="A228" t="str">
            <v>청동게이트밸브(10KG)</v>
          </cell>
          <cell r="B228" t="str">
            <v>D40</v>
          </cell>
          <cell r="C228" t="str">
            <v>EA</v>
          </cell>
          <cell r="D228" t="str">
            <v>1</v>
          </cell>
          <cell r="E228">
            <v>14653</v>
          </cell>
          <cell r="F228">
            <v>14653</v>
          </cell>
          <cell r="G228">
            <v>0</v>
          </cell>
        </row>
        <row r="229">
          <cell r="A229" t="str">
            <v>청동게이트밸브(10KG)</v>
          </cell>
          <cell r="B229" t="str">
            <v>D32</v>
          </cell>
          <cell r="C229" t="str">
            <v>EA</v>
          </cell>
          <cell r="D229" t="str">
            <v>4</v>
          </cell>
          <cell r="E229">
            <v>10936</v>
          </cell>
          <cell r="F229">
            <v>43744</v>
          </cell>
          <cell r="G229">
            <v>0</v>
          </cell>
        </row>
        <row r="230">
          <cell r="A230" t="str">
            <v>청동게이트밸브(10KG)</v>
          </cell>
          <cell r="B230" t="str">
            <v>D20</v>
          </cell>
          <cell r="C230" t="str">
            <v>EA</v>
          </cell>
          <cell r="D230" t="str">
            <v>6</v>
          </cell>
          <cell r="E230">
            <v>5035</v>
          </cell>
          <cell r="F230">
            <v>30210</v>
          </cell>
          <cell r="G230">
            <v>0</v>
          </cell>
        </row>
        <row r="231">
          <cell r="A231" t="str">
            <v>청동게이트밸브(10KG)</v>
          </cell>
          <cell r="B231" t="str">
            <v>D15</v>
          </cell>
          <cell r="C231" t="str">
            <v>EA</v>
          </cell>
          <cell r="D231">
            <v>14</v>
          </cell>
          <cell r="E231">
            <v>3507</v>
          </cell>
          <cell r="F231">
            <v>49098</v>
          </cell>
          <cell r="G231">
            <v>0</v>
          </cell>
        </row>
        <row r="232">
          <cell r="A232" t="str">
            <v>주철글로브밸브(10KG)</v>
          </cell>
          <cell r="B232" t="str">
            <v>D80</v>
          </cell>
          <cell r="C232" t="str">
            <v>EA</v>
          </cell>
          <cell r="D232" t="str">
            <v>2</v>
          </cell>
          <cell r="E232">
            <v>68040</v>
          </cell>
          <cell r="F232">
            <v>136080</v>
          </cell>
          <cell r="G232">
            <v>0</v>
          </cell>
        </row>
        <row r="233">
          <cell r="A233" t="str">
            <v>주철스모렌스키첵크밸브</v>
          </cell>
          <cell r="B233" t="str">
            <v>D200 (10K)</v>
          </cell>
          <cell r="C233" t="str">
            <v>EA</v>
          </cell>
          <cell r="D233" t="str">
            <v>2</v>
          </cell>
          <cell r="E233">
            <v>277200</v>
          </cell>
          <cell r="F233">
            <v>554400</v>
          </cell>
          <cell r="G233">
            <v>0</v>
          </cell>
        </row>
        <row r="234">
          <cell r="A234" t="str">
            <v>청동첵크밸브(스윙식)(10K)</v>
          </cell>
          <cell r="B234" t="str">
            <v>D40</v>
          </cell>
          <cell r="C234" t="str">
            <v>EA</v>
          </cell>
          <cell r="D234" t="str">
            <v>1</v>
          </cell>
          <cell r="E234">
            <v>9639</v>
          </cell>
          <cell r="F234">
            <v>9639</v>
          </cell>
          <cell r="G234">
            <v>0</v>
          </cell>
        </row>
        <row r="235">
          <cell r="A235" t="str">
            <v>청동첵크밸브(스윙식)(10K)</v>
          </cell>
          <cell r="B235" t="str">
            <v>D32</v>
          </cell>
          <cell r="C235" t="str">
            <v>EA</v>
          </cell>
          <cell r="D235" t="str">
            <v>5</v>
          </cell>
          <cell r="E235">
            <v>7754</v>
          </cell>
          <cell r="F235">
            <v>38770</v>
          </cell>
          <cell r="G235">
            <v>0</v>
          </cell>
        </row>
        <row r="236">
          <cell r="A236" t="str">
            <v>청동첵크밸브(스윙식)(10K)</v>
          </cell>
          <cell r="B236" t="str">
            <v>D20</v>
          </cell>
          <cell r="C236" t="str">
            <v>EA</v>
          </cell>
          <cell r="D236" t="str">
            <v>2</v>
          </cell>
          <cell r="E236">
            <v>3980</v>
          </cell>
          <cell r="F236">
            <v>7960</v>
          </cell>
          <cell r="G236">
            <v>0</v>
          </cell>
        </row>
        <row r="237">
          <cell r="A237" t="str">
            <v>주철스트레이너(10KG)</v>
          </cell>
          <cell r="B237" t="str">
            <v>D200</v>
          </cell>
          <cell r="C237" t="str">
            <v>EA</v>
          </cell>
          <cell r="D237" t="str">
            <v>2</v>
          </cell>
          <cell r="E237">
            <v>192276</v>
          </cell>
          <cell r="F237">
            <v>384552</v>
          </cell>
          <cell r="G237">
            <v>0</v>
          </cell>
        </row>
        <row r="238">
          <cell r="A238" t="str">
            <v>주철스트레이너(10KG)</v>
          </cell>
          <cell r="B238" t="str">
            <v>D125</v>
          </cell>
          <cell r="C238" t="str">
            <v>EA</v>
          </cell>
          <cell r="D238" t="str">
            <v>1</v>
          </cell>
          <cell r="E238">
            <v>77931</v>
          </cell>
          <cell r="F238">
            <v>77931</v>
          </cell>
          <cell r="G238">
            <v>0</v>
          </cell>
        </row>
        <row r="239">
          <cell r="A239" t="str">
            <v>주철스트레이너(10KG)</v>
          </cell>
          <cell r="B239" t="str">
            <v>D80</v>
          </cell>
          <cell r="C239" t="str">
            <v>EA</v>
          </cell>
          <cell r="D239" t="str">
            <v>2</v>
          </cell>
          <cell r="E239">
            <v>34524</v>
          </cell>
          <cell r="F239">
            <v>69048</v>
          </cell>
          <cell r="G239">
            <v>0</v>
          </cell>
        </row>
        <row r="240">
          <cell r="A240" t="str">
            <v>주철스트레이너(10KG)</v>
          </cell>
          <cell r="B240" t="str">
            <v>D65</v>
          </cell>
          <cell r="C240" t="str">
            <v>EA</v>
          </cell>
          <cell r="D240" t="str">
            <v>1</v>
          </cell>
          <cell r="E240">
            <v>26082</v>
          </cell>
          <cell r="F240">
            <v>26082</v>
          </cell>
          <cell r="G240">
            <v>0</v>
          </cell>
        </row>
        <row r="241">
          <cell r="A241" t="str">
            <v>주철스트레이너(10KG)</v>
          </cell>
          <cell r="B241" t="str">
            <v>D40</v>
          </cell>
          <cell r="C241" t="str">
            <v>EA</v>
          </cell>
          <cell r="D241" t="str">
            <v>1</v>
          </cell>
          <cell r="E241">
            <v>10395</v>
          </cell>
          <cell r="F241">
            <v>10395</v>
          </cell>
          <cell r="G241">
            <v>0</v>
          </cell>
        </row>
        <row r="242">
          <cell r="A242" t="str">
            <v>주철스트레이너(10KG)</v>
          </cell>
          <cell r="B242" t="str">
            <v>D32</v>
          </cell>
          <cell r="C242" t="str">
            <v>EA</v>
          </cell>
          <cell r="D242" t="str">
            <v>9</v>
          </cell>
          <cell r="E242">
            <v>7371</v>
          </cell>
          <cell r="F242">
            <v>66339</v>
          </cell>
          <cell r="G242">
            <v>0</v>
          </cell>
        </row>
        <row r="243">
          <cell r="A243" t="str">
            <v>주철스트레이너(10KG)</v>
          </cell>
          <cell r="B243" t="str">
            <v>D20</v>
          </cell>
          <cell r="C243" t="str">
            <v>EA</v>
          </cell>
          <cell r="D243" t="str">
            <v>2</v>
          </cell>
          <cell r="E243">
            <v>3591</v>
          </cell>
          <cell r="F243">
            <v>7182</v>
          </cell>
          <cell r="G243">
            <v>0</v>
          </cell>
        </row>
        <row r="244">
          <cell r="A244" t="str">
            <v>주철스트레이너(10KG)</v>
          </cell>
          <cell r="B244" t="str">
            <v>D15</v>
          </cell>
          <cell r="C244" t="str">
            <v>EA</v>
          </cell>
          <cell r="D244" t="str">
            <v>6</v>
          </cell>
          <cell r="E244">
            <v>2898</v>
          </cell>
          <cell r="F244">
            <v>17388</v>
          </cell>
          <cell r="G244">
            <v>0</v>
          </cell>
        </row>
        <row r="245">
          <cell r="A245" t="str">
            <v>버터프라이밸브(키스톤기아10K)</v>
          </cell>
          <cell r="B245" t="str">
            <v>D200</v>
          </cell>
          <cell r="C245" t="str">
            <v>EA</v>
          </cell>
          <cell r="D245" t="str">
            <v>10</v>
          </cell>
          <cell r="E245">
            <v>240156</v>
          </cell>
          <cell r="F245">
            <v>2401560</v>
          </cell>
          <cell r="G245">
            <v>0</v>
          </cell>
        </row>
        <row r="246">
          <cell r="A246" t="str">
            <v>버터프라이밸브(키스톤기아10K)</v>
          </cell>
          <cell r="B246" t="str">
            <v>D125</v>
          </cell>
          <cell r="C246" t="str">
            <v>EA</v>
          </cell>
          <cell r="D246" t="str">
            <v>2</v>
          </cell>
          <cell r="E246">
            <v>126756</v>
          </cell>
          <cell r="F246">
            <v>253512</v>
          </cell>
          <cell r="G246">
            <v>0</v>
          </cell>
        </row>
        <row r="247">
          <cell r="A247" t="str">
            <v>버터프라이밸브(키스톤기아10K)</v>
          </cell>
          <cell r="B247" t="str">
            <v>D100</v>
          </cell>
          <cell r="C247" t="str">
            <v>EA</v>
          </cell>
          <cell r="D247" t="str">
            <v>2</v>
          </cell>
          <cell r="E247">
            <v>108423</v>
          </cell>
          <cell r="F247">
            <v>216846</v>
          </cell>
          <cell r="G247">
            <v>0</v>
          </cell>
        </row>
        <row r="248">
          <cell r="A248" t="str">
            <v>버터프라이밸브(키스톤레바10K)</v>
          </cell>
          <cell r="B248" t="str">
            <v>D50</v>
          </cell>
          <cell r="C248" t="str">
            <v>EA</v>
          </cell>
          <cell r="D248" t="str">
            <v>2</v>
          </cell>
          <cell r="E248">
            <v>48951</v>
          </cell>
          <cell r="F248">
            <v>97902</v>
          </cell>
          <cell r="G248">
            <v>0</v>
          </cell>
        </row>
        <row r="249">
          <cell r="A249" t="str">
            <v>H/P OFFSET VALVE</v>
          </cell>
          <cell r="B249" t="str">
            <v>D100</v>
          </cell>
          <cell r="C249" t="str">
            <v>EA</v>
          </cell>
          <cell r="D249" t="str">
            <v>2</v>
          </cell>
          <cell r="E249">
            <v>232260</v>
          </cell>
          <cell r="F249">
            <v>464520</v>
          </cell>
          <cell r="G249">
            <v>0</v>
          </cell>
        </row>
        <row r="250">
          <cell r="A250" t="str">
            <v>H/P OFFSET VALVE</v>
          </cell>
          <cell r="B250" t="str">
            <v>D65</v>
          </cell>
          <cell r="C250" t="str">
            <v>EA</v>
          </cell>
          <cell r="D250" t="str">
            <v>4</v>
          </cell>
          <cell r="E250">
            <v>174930</v>
          </cell>
          <cell r="F250">
            <v>699720</v>
          </cell>
          <cell r="G250">
            <v>0</v>
          </cell>
        </row>
        <row r="251">
          <cell r="A251" t="str">
            <v>단조게이트밸브(SCR'D)</v>
          </cell>
          <cell r="B251" t="str">
            <v>D40</v>
          </cell>
          <cell r="C251" t="str">
            <v>EA</v>
          </cell>
          <cell r="D251" t="str">
            <v>3</v>
          </cell>
          <cell r="E251">
            <v>53918</v>
          </cell>
          <cell r="F251">
            <v>161754</v>
          </cell>
          <cell r="G251">
            <v>0</v>
          </cell>
        </row>
        <row r="252">
          <cell r="A252" t="str">
            <v>단조게이트밸브(SCR'D)</v>
          </cell>
          <cell r="B252" t="str">
            <v>D32</v>
          </cell>
          <cell r="C252" t="str">
            <v>EA</v>
          </cell>
          <cell r="D252" t="str">
            <v>17</v>
          </cell>
          <cell r="E252">
            <v>42315</v>
          </cell>
          <cell r="F252">
            <v>719355</v>
          </cell>
          <cell r="G252">
            <v>0</v>
          </cell>
        </row>
        <row r="253">
          <cell r="A253" t="str">
            <v>단조게이트밸브(SCR'D)</v>
          </cell>
          <cell r="B253" t="str">
            <v>D20</v>
          </cell>
          <cell r="C253" t="str">
            <v>EA</v>
          </cell>
          <cell r="D253" t="str">
            <v>4</v>
          </cell>
          <cell r="E253">
            <v>33443</v>
          </cell>
          <cell r="F253">
            <v>133772</v>
          </cell>
          <cell r="G253">
            <v>0</v>
          </cell>
        </row>
        <row r="254">
          <cell r="A254" t="str">
            <v>단조게이트밸브(SCR'D)</v>
          </cell>
          <cell r="B254" t="str">
            <v>D15</v>
          </cell>
          <cell r="C254" t="str">
            <v>EA</v>
          </cell>
          <cell r="D254" t="str">
            <v>2</v>
          </cell>
          <cell r="E254">
            <v>31395</v>
          </cell>
          <cell r="F254">
            <v>62790</v>
          </cell>
          <cell r="G254">
            <v>0</v>
          </cell>
        </row>
        <row r="255">
          <cell r="A255" t="str">
            <v>단조글로브밸브(SCR'D)</v>
          </cell>
          <cell r="B255" t="str">
            <v>D40</v>
          </cell>
          <cell r="C255" t="str">
            <v>EA</v>
          </cell>
          <cell r="D255" t="str">
            <v>1</v>
          </cell>
          <cell r="E255">
            <v>49823</v>
          </cell>
          <cell r="F255">
            <v>49823</v>
          </cell>
          <cell r="G255">
            <v>0</v>
          </cell>
        </row>
        <row r="256">
          <cell r="A256" t="str">
            <v>단조글로브밸브(SCR'D)</v>
          </cell>
          <cell r="B256" t="str">
            <v>D32</v>
          </cell>
          <cell r="C256" t="str">
            <v>EA</v>
          </cell>
          <cell r="D256" t="str">
            <v>7</v>
          </cell>
          <cell r="E256">
            <v>39585</v>
          </cell>
          <cell r="F256">
            <v>277095</v>
          </cell>
          <cell r="G256">
            <v>0</v>
          </cell>
        </row>
        <row r="257">
          <cell r="A257" t="str">
            <v>단조글로브밸브(SCR'D)</v>
          </cell>
          <cell r="B257" t="str">
            <v>D20</v>
          </cell>
          <cell r="C257" t="str">
            <v>EA</v>
          </cell>
          <cell r="D257" t="str">
            <v>2</v>
          </cell>
          <cell r="E257">
            <v>27983</v>
          </cell>
          <cell r="F257">
            <v>55966</v>
          </cell>
          <cell r="G257">
            <v>0</v>
          </cell>
        </row>
        <row r="258">
          <cell r="A258" t="str">
            <v>FLEX-JOINT(벨로즈)(10KG)</v>
          </cell>
          <cell r="B258" t="str">
            <v>D200</v>
          </cell>
          <cell r="C258" t="str">
            <v>EA</v>
          </cell>
          <cell r="D258" t="str">
            <v>4</v>
          </cell>
          <cell r="E258">
            <v>105000</v>
          </cell>
          <cell r="F258">
            <v>420000</v>
          </cell>
          <cell r="G258">
            <v>0</v>
          </cell>
        </row>
        <row r="259">
          <cell r="A259" t="str">
            <v>자동공기변(온수,오일용)</v>
          </cell>
          <cell r="B259" t="str">
            <v>D15  AE30CV</v>
          </cell>
          <cell r="C259" t="str">
            <v>EA</v>
          </cell>
          <cell r="D259" t="str">
            <v>4</v>
          </cell>
          <cell r="E259">
            <v>75863</v>
          </cell>
          <cell r="F259">
            <v>303452</v>
          </cell>
          <cell r="G259">
            <v>0</v>
          </cell>
        </row>
        <row r="260">
          <cell r="A260" t="str">
            <v>A.A.V(증기용)</v>
          </cell>
          <cell r="B260" t="str">
            <v>D15  AV13</v>
          </cell>
          <cell r="C260" t="str">
            <v>EA</v>
          </cell>
          <cell r="D260" t="str">
            <v>2</v>
          </cell>
          <cell r="E260">
            <v>74078</v>
          </cell>
          <cell r="F260">
            <v>148156</v>
          </cell>
          <cell r="G260">
            <v>0</v>
          </cell>
        </row>
        <row r="261">
          <cell r="A261" t="str">
            <v>후롯트트랩(샤코)(10KG)</v>
          </cell>
          <cell r="B261" t="str">
            <v>D25 FT14-10</v>
          </cell>
          <cell r="C261" t="str">
            <v>EA</v>
          </cell>
          <cell r="D261" t="str">
            <v>1</v>
          </cell>
          <cell r="E261">
            <v>346290</v>
          </cell>
          <cell r="F261">
            <v>346290</v>
          </cell>
          <cell r="G261">
            <v>0</v>
          </cell>
        </row>
        <row r="262">
          <cell r="A262" t="str">
            <v>후롯트트랩(샤코)(10KG)</v>
          </cell>
          <cell r="B262" t="str">
            <v>D20 FT14-10</v>
          </cell>
          <cell r="C262" t="str">
            <v>EA</v>
          </cell>
          <cell r="D262" t="str">
            <v>2</v>
          </cell>
          <cell r="E262">
            <v>271320</v>
          </cell>
          <cell r="F262">
            <v>542640</v>
          </cell>
          <cell r="G262">
            <v>0</v>
          </cell>
        </row>
        <row r="263">
          <cell r="A263" t="str">
            <v>후롯트트랩(샤코)(10KG)</v>
          </cell>
          <cell r="B263" t="str">
            <v>D15 FT14-10</v>
          </cell>
          <cell r="C263" t="str">
            <v>EA</v>
          </cell>
          <cell r="D263" t="str">
            <v>1</v>
          </cell>
          <cell r="E263">
            <v>216878</v>
          </cell>
          <cell r="F263">
            <v>216878</v>
          </cell>
          <cell r="G263">
            <v>0</v>
          </cell>
        </row>
        <row r="264">
          <cell r="A264" t="str">
            <v>감압밸브(샤코)(10KG)</v>
          </cell>
          <cell r="B264" t="str">
            <v>DP17  D40</v>
          </cell>
          <cell r="C264" t="str">
            <v>EA</v>
          </cell>
          <cell r="D264" t="str">
            <v>1</v>
          </cell>
          <cell r="E264">
            <v>1714493</v>
          </cell>
          <cell r="F264">
            <v>1714493</v>
          </cell>
          <cell r="G264">
            <v>0</v>
          </cell>
        </row>
        <row r="265">
          <cell r="A265" t="str">
            <v>감압밸브(샤코)(10KG)</v>
          </cell>
          <cell r="B265" t="str">
            <v>DP17  D32</v>
          </cell>
          <cell r="C265" t="str">
            <v>EA</v>
          </cell>
          <cell r="D265" t="str">
            <v>1</v>
          </cell>
          <cell r="E265">
            <v>1477980</v>
          </cell>
          <cell r="F265">
            <v>1477980</v>
          </cell>
          <cell r="G265">
            <v>0</v>
          </cell>
        </row>
        <row r="266">
          <cell r="A266" t="str">
            <v>감압밸브(샤코)(10KG)</v>
          </cell>
          <cell r="B266" t="str">
            <v>DP17  D20</v>
          </cell>
          <cell r="C266" t="str">
            <v>EA</v>
          </cell>
          <cell r="D266" t="str">
            <v>1</v>
          </cell>
          <cell r="E266">
            <v>1063860</v>
          </cell>
          <cell r="F266">
            <v>1063860</v>
          </cell>
          <cell r="G266">
            <v>0</v>
          </cell>
        </row>
        <row r="267">
          <cell r="A267" t="str">
            <v>차압변(10KG)</v>
          </cell>
          <cell r="B267" t="str">
            <v>D125</v>
          </cell>
          <cell r="C267" t="str">
            <v>EA</v>
          </cell>
          <cell r="D267" t="str">
            <v>1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2-WAY밸브(10KG)</v>
          </cell>
          <cell r="B268" t="str">
            <v>D65</v>
          </cell>
          <cell r="C268" t="str">
            <v>EA</v>
          </cell>
          <cell r="D268" t="str">
            <v>2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2-WAY밸브(10KG)</v>
          </cell>
          <cell r="B269" t="str">
            <v>D50</v>
          </cell>
          <cell r="C269" t="str">
            <v>EA</v>
          </cell>
          <cell r="D269">
            <v>1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2-WAY밸브(10KG)</v>
          </cell>
          <cell r="B270" t="str">
            <v>D32</v>
          </cell>
          <cell r="C270" t="str">
            <v>EA</v>
          </cell>
          <cell r="D270">
            <v>1</v>
          </cell>
          <cell r="E270">
            <v>0</v>
          </cell>
          <cell r="F270">
            <v>0</v>
          </cell>
          <cell r="G270">
            <v>0</v>
          </cell>
        </row>
        <row r="271">
          <cell r="A271" t="str">
            <v>2-WAY밸브(10KG)</v>
          </cell>
          <cell r="B271" t="str">
            <v>D25</v>
          </cell>
          <cell r="C271" t="str">
            <v>EA</v>
          </cell>
          <cell r="D271">
            <v>1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2-WAY밸브(10KG)</v>
          </cell>
          <cell r="B272" t="str">
            <v>D20</v>
          </cell>
          <cell r="C272" t="str">
            <v>EA</v>
          </cell>
          <cell r="D272" t="str">
            <v>2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2-WAY밸브(10KG)</v>
          </cell>
          <cell r="B273" t="str">
            <v>D15</v>
          </cell>
          <cell r="C273" t="str">
            <v>EA</v>
          </cell>
          <cell r="D273">
            <v>1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정유량밸브(10KG)</v>
          </cell>
          <cell r="B274" t="str">
            <v>D80</v>
          </cell>
          <cell r="C274" t="str">
            <v>EA</v>
          </cell>
          <cell r="D274" t="str">
            <v>2</v>
          </cell>
          <cell r="E274">
            <v>501900</v>
          </cell>
          <cell r="F274">
            <v>1003800</v>
          </cell>
          <cell r="G274">
            <v>0</v>
          </cell>
        </row>
        <row r="275">
          <cell r="A275" t="str">
            <v>황동볼밸브(10KG)</v>
          </cell>
          <cell r="B275" t="str">
            <v>D15</v>
          </cell>
          <cell r="C275" t="str">
            <v>EA</v>
          </cell>
          <cell r="D275" t="str">
            <v>6</v>
          </cell>
          <cell r="E275">
            <v>2432</v>
          </cell>
          <cell r="F275">
            <v>14592</v>
          </cell>
          <cell r="G275">
            <v>0</v>
          </cell>
        </row>
        <row r="276">
          <cell r="A276" t="str">
            <v>온도조절식트랩(TSS21)</v>
          </cell>
          <cell r="B276" t="str">
            <v>D15</v>
          </cell>
          <cell r="C276" t="str">
            <v>EA</v>
          </cell>
          <cell r="D276" t="str">
            <v>1</v>
          </cell>
          <cell r="E276">
            <v>345450</v>
          </cell>
          <cell r="F276">
            <v>345450</v>
          </cell>
          <cell r="G276">
            <v>0</v>
          </cell>
        </row>
        <row r="277">
          <cell r="A277" t="str">
            <v>기수분리기</v>
          </cell>
          <cell r="B277" t="str">
            <v>D65</v>
          </cell>
          <cell r="C277" t="str">
            <v>EA</v>
          </cell>
          <cell r="D277" t="str">
            <v>3</v>
          </cell>
          <cell r="E277">
            <v>770228</v>
          </cell>
          <cell r="F277">
            <v>2310684</v>
          </cell>
          <cell r="G277">
            <v>0</v>
          </cell>
        </row>
        <row r="278">
          <cell r="A278" t="str">
            <v>압력계</v>
          </cell>
          <cell r="C278" t="str">
            <v>SET</v>
          </cell>
          <cell r="D278" t="str">
            <v>16</v>
          </cell>
          <cell r="E278">
            <v>9450</v>
          </cell>
          <cell r="F278">
            <v>151200</v>
          </cell>
          <cell r="G278">
            <v>0</v>
          </cell>
        </row>
        <row r="279">
          <cell r="A279" t="str">
            <v>온도계</v>
          </cell>
          <cell r="C279" t="str">
            <v>SET</v>
          </cell>
          <cell r="D279" t="str">
            <v>16</v>
          </cell>
          <cell r="E279">
            <v>6300</v>
          </cell>
          <cell r="F279">
            <v>100800</v>
          </cell>
          <cell r="G279">
            <v>0</v>
          </cell>
        </row>
        <row r="280">
          <cell r="A280" t="str">
            <v>강관용접</v>
          </cell>
          <cell r="B280" t="str">
            <v>D100</v>
          </cell>
          <cell r="C280" t="str">
            <v>개소</v>
          </cell>
          <cell r="D280" t="str">
            <v>5</v>
          </cell>
          <cell r="E280">
            <v>366</v>
          </cell>
          <cell r="F280">
            <v>1830</v>
          </cell>
          <cell r="G280">
            <v>0</v>
          </cell>
        </row>
        <row r="281">
          <cell r="A281" t="str">
            <v>강관용접</v>
          </cell>
          <cell r="B281" t="str">
            <v>D65</v>
          </cell>
          <cell r="C281" t="str">
            <v>개소</v>
          </cell>
          <cell r="D281" t="str">
            <v>28</v>
          </cell>
          <cell r="E281">
            <v>192</v>
          </cell>
          <cell r="F281">
            <v>5376</v>
          </cell>
          <cell r="G281">
            <v>0</v>
          </cell>
        </row>
        <row r="282">
          <cell r="A282" t="str">
            <v>스테인리스강관용접</v>
          </cell>
          <cell r="B282" t="str">
            <v>D80</v>
          </cell>
          <cell r="C282" t="str">
            <v>개소</v>
          </cell>
          <cell r="D282" t="str">
            <v>9</v>
          </cell>
          <cell r="E282">
            <v>3105</v>
          </cell>
          <cell r="F282">
            <v>27945</v>
          </cell>
          <cell r="G282">
            <v>0</v>
          </cell>
        </row>
        <row r="283">
          <cell r="A283" t="str">
            <v>스테인리스강관용접</v>
          </cell>
          <cell r="B283" t="str">
            <v>D65</v>
          </cell>
          <cell r="C283" t="str">
            <v>개소</v>
          </cell>
          <cell r="D283" t="str">
            <v>20</v>
          </cell>
          <cell r="E283">
            <v>2464</v>
          </cell>
          <cell r="F283">
            <v>49280</v>
          </cell>
          <cell r="G283">
            <v>0</v>
          </cell>
        </row>
        <row r="284">
          <cell r="A284" t="str">
            <v>스테인리스강관용접</v>
          </cell>
          <cell r="B284" t="str">
            <v>D40</v>
          </cell>
          <cell r="C284" t="str">
            <v>개소</v>
          </cell>
          <cell r="D284" t="str">
            <v>7</v>
          </cell>
          <cell r="E284">
            <v>1046</v>
          </cell>
          <cell r="F284">
            <v>7322</v>
          </cell>
          <cell r="G284">
            <v>0</v>
          </cell>
        </row>
        <row r="285">
          <cell r="A285" t="str">
            <v>스테인리스강관용접</v>
          </cell>
          <cell r="B285" t="str">
            <v>D32</v>
          </cell>
          <cell r="C285" t="str">
            <v>개소</v>
          </cell>
          <cell r="D285" t="str">
            <v>41</v>
          </cell>
          <cell r="E285">
            <v>794</v>
          </cell>
          <cell r="F285">
            <v>32554</v>
          </cell>
          <cell r="G285">
            <v>0</v>
          </cell>
        </row>
        <row r="286">
          <cell r="A286" t="str">
            <v>스테인리스강관용접</v>
          </cell>
          <cell r="B286" t="str">
            <v>D25</v>
          </cell>
          <cell r="C286" t="str">
            <v>개소</v>
          </cell>
          <cell r="D286" t="str">
            <v>4</v>
          </cell>
          <cell r="E286">
            <v>664</v>
          </cell>
          <cell r="F286">
            <v>2656</v>
          </cell>
          <cell r="G286">
            <v>0</v>
          </cell>
        </row>
        <row r="287">
          <cell r="A287" t="str">
            <v>스테인리스강관용접</v>
          </cell>
          <cell r="B287" t="str">
            <v>D20</v>
          </cell>
          <cell r="C287" t="str">
            <v>개소</v>
          </cell>
          <cell r="D287" t="str">
            <v>29</v>
          </cell>
          <cell r="E287">
            <v>478</v>
          </cell>
          <cell r="F287">
            <v>13862</v>
          </cell>
          <cell r="G287">
            <v>0</v>
          </cell>
        </row>
        <row r="288">
          <cell r="A288" t="str">
            <v>동관용접(BRAZING)</v>
          </cell>
          <cell r="B288" t="str">
            <v>D200</v>
          </cell>
          <cell r="C288" t="str">
            <v>개소</v>
          </cell>
          <cell r="D288" t="str">
            <v>104</v>
          </cell>
          <cell r="E288">
            <v>15758</v>
          </cell>
          <cell r="F288">
            <v>1638832</v>
          </cell>
          <cell r="G288">
            <v>31143</v>
          </cell>
        </row>
        <row r="289">
          <cell r="A289" t="str">
            <v>동관용접(BRAZING)</v>
          </cell>
          <cell r="B289" t="str">
            <v>D125</v>
          </cell>
          <cell r="C289" t="str">
            <v>개소</v>
          </cell>
          <cell r="D289" t="str">
            <v>18</v>
          </cell>
          <cell r="E289">
            <v>4814</v>
          </cell>
          <cell r="F289">
            <v>86652</v>
          </cell>
          <cell r="G289">
            <v>13156</v>
          </cell>
        </row>
        <row r="290">
          <cell r="A290" t="str">
            <v>동관용접(BRAZING)</v>
          </cell>
          <cell r="B290" t="str">
            <v>D100</v>
          </cell>
          <cell r="C290" t="str">
            <v>개소</v>
          </cell>
          <cell r="D290" t="str">
            <v>8</v>
          </cell>
          <cell r="E290">
            <v>3319</v>
          </cell>
          <cell r="F290">
            <v>26552</v>
          </cell>
          <cell r="G290">
            <v>10586</v>
          </cell>
        </row>
        <row r="291">
          <cell r="A291" t="str">
            <v>동관용접(BRAZING)</v>
          </cell>
          <cell r="B291" t="str">
            <v>D80</v>
          </cell>
          <cell r="C291" t="str">
            <v>개소</v>
          </cell>
          <cell r="D291" t="str">
            <v>92</v>
          </cell>
          <cell r="E291">
            <v>1961</v>
          </cell>
          <cell r="F291">
            <v>180412</v>
          </cell>
          <cell r="G291">
            <v>7502</v>
          </cell>
        </row>
        <row r="292">
          <cell r="A292" t="str">
            <v>동관용접(BRAZING)</v>
          </cell>
          <cell r="B292" t="str">
            <v>D32</v>
          </cell>
          <cell r="C292" t="str">
            <v>개소</v>
          </cell>
          <cell r="D292" t="str">
            <v>39</v>
          </cell>
          <cell r="E292">
            <v>540</v>
          </cell>
          <cell r="F292">
            <v>21060</v>
          </cell>
          <cell r="G292">
            <v>3648</v>
          </cell>
        </row>
        <row r="293">
          <cell r="A293" t="str">
            <v>용접합후렌지(10KG)</v>
          </cell>
          <cell r="B293" t="str">
            <v>D100</v>
          </cell>
          <cell r="C293" t="str">
            <v>개소</v>
          </cell>
          <cell r="D293" t="str">
            <v>4</v>
          </cell>
          <cell r="E293">
            <v>5934</v>
          </cell>
          <cell r="F293">
            <v>23736</v>
          </cell>
          <cell r="G293">
            <v>0</v>
          </cell>
        </row>
        <row r="294">
          <cell r="A294" t="str">
            <v>용접합후렌지(10KG)</v>
          </cell>
          <cell r="B294" t="str">
            <v>D65</v>
          </cell>
          <cell r="C294" t="str">
            <v>개소</v>
          </cell>
          <cell r="D294" t="str">
            <v>12</v>
          </cell>
          <cell r="E294">
            <v>3423</v>
          </cell>
          <cell r="F294">
            <v>41076</v>
          </cell>
          <cell r="G294">
            <v>0</v>
          </cell>
        </row>
        <row r="295">
          <cell r="A295" t="str">
            <v>스테인리스합후렌지(10KG)</v>
          </cell>
          <cell r="B295" t="str">
            <v>D65</v>
          </cell>
          <cell r="C295" t="str">
            <v>개소</v>
          </cell>
          <cell r="D295" t="str">
            <v>3</v>
          </cell>
          <cell r="E295">
            <v>14745</v>
          </cell>
          <cell r="F295">
            <v>44235</v>
          </cell>
          <cell r="G295">
            <v>0</v>
          </cell>
        </row>
        <row r="296">
          <cell r="A296" t="str">
            <v>SUS맹후렌지(10KG)</v>
          </cell>
          <cell r="B296" t="str">
            <v>D65</v>
          </cell>
          <cell r="C296" t="str">
            <v>EA</v>
          </cell>
          <cell r="D296" t="str">
            <v>1</v>
          </cell>
          <cell r="E296">
            <v>12149</v>
          </cell>
          <cell r="F296">
            <v>12149</v>
          </cell>
          <cell r="G296">
            <v>0</v>
          </cell>
        </row>
        <row r="297">
          <cell r="A297" t="str">
            <v>동절연합후렌지(10KG)</v>
          </cell>
          <cell r="B297" t="str">
            <v>D200</v>
          </cell>
          <cell r="C297" t="str">
            <v>개소</v>
          </cell>
          <cell r="D297" t="str">
            <v>25</v>
          </cell>
          <cell r="E297">
            <v>53047</v>
          </cell>
          <cell r="F297">
            <v>1326175</v>
          </cell>
          <cell r="G297">
            <v>31143</v>
          </cell>
        </row>
        <row r="298">
          <cell r="A298" t="str">
            <v>동절연합후렌지(10KG)</v>
          </cell>
          <cell r="B298" t="str">
            <v>D150</v>
          </cell>
          <cell r="C298" t="str">
            <v>개소</v>
          </cell>
          <cell r="D298" t="str">
            <v>13</v>
          </cell>
          <cell r="E298">
            <v>32821</v>
          </cell>
          <cell r="F298">
            <v>426673</v>
          </cell>
          <cell r="G298">
            <v>18603</v>
          </cell>
        </row>
        <row r="299">
          <cell r="A299" t="str">
            <v>동절연합후렌지(10KG)</v>
          </cell>
          <cell r="B299" t="str">
            <v>D100</v>
          </cell>
          <cell r="C299" t="str">
            <v>개소</v>
          </cell>
          <cell r="D299" t="str">
            <v>4</v>
          </cell>
          <cell r="E299">
            <v>18076</v>
          </cell>
          <cell r="F299">
            <v>72304</v>
          </cell>
          <cell r="G299">
            <v>10586</v>
          </cell>
        </row>
        <row r="300">
          <cell r="A300" t="str">
            <v>동절연합후렌지(10KG)</v>
          </cell>
          <cell r="B300" t="str">
            <v>D80</v>
          </cell>
          <cell r="C300" t="str">
            <v>개소</v>
          </cell>
          <cell r="D300" t="str">
            <v>24</v>
          </cell>
          <cell r="E300">
            <v>12699</v>
          </cell>
          <cell r="F300">
            <v>304776</v>
          </cell>
          <cell r="G300">
            <v>7502</v>
          </cell>
        </row>
        <row r="301">
          <cell r="A301" t="str">
            <v>동절연합후렌지(10KG)</v>
          </cell>
          <cell r="B301" t="str">
            <v>D50</v>
          </cell>
          <cell r="C301" t="str">
            <v>개소</v>
          </cell>
          <cell r="D301" t="str">
            <v>2</v>
          </cell>
          <cell r="E301">
            <v>7321</v>
          </cell>
          <cell r="F301">
            <v>14642</v>
          </cell>
          <cell r="G301">
            <v>5035</v>
          </cell>
        </row>
        <row r="302">
          <cell r="A302" t="str">
            <v>동맹후렌지(10KG)</v>
          </cell>
          <cell r="B302" t="str">
            <v>D200</v>
          </cell>
          <cell r="C302" t="str">
            <v>EA</v>
          </cell>
          <cell r="D302" t="str">
            <v>1</v>
          </cell>
          <cell r="E302">
            <v>20373</v>
          </cell>
          <cell r="F302">
            <v>20373</v>
          </cell>
          <cell r="G302">
            <v>0</v>
          </cell>
        </row>
        <row r="303">
          <cell r="A303" t="str">
            <v>일반U-BOLT/NUT</v>
          </cell>
          <cell r="B303" t="str">
            <v>D50</v>
          </cell>
          <cell r="C303" t="str">
            <v>EA</v>
          </cell>
          <cell r="D303" t="str">
            <v>2</v>
          </cell>
          <cell r="E303">
            <v>130</v>
          </cell>
          <cell r="F303">
            <v>260</v>
          </cell>
          <cell r="G303">
            <v>0</v>
          </cell>
        </row>
        <row r="304">
          <cell r="A304" t="str">
            <v>가이드슈(일반)</v>
          </cell>
          <cell r="B304" t="str">
            <v>D100</v>
          </cell>
          <cell r="C304" t="str">
            <v>SET</v>
          </cell>
          <cell r="D304" t="str">
            <v>1</v>
          </cell>
          <cell r="E304">
            <v>3675</v>
          </cell>
          <cell r="F304">
            <v>3675</v>
          </cell>
          <cell r="G304">
            <v>0</v>
          </cell>
        </row>
        <row r="305">
          <cell r="A305" t="str">
            <v>가이드슈(일반)</v>
          </cell>
          <cell r="B305" t="str">
            <v>D65</v>
          </cell>
          <cell r="C305" t="str">
            <v>SET</v>
          </cell>
          <cell r="D305" t="str">
            <v>4</v>
          </cell>
          <cell r="E305">
            <v>3234</v>
          </cell>
          <cell r="F305">
            <v>12936</v>
          </cell>
          <cell r="G305">
            <v>0</v>
          </cell>
        </row>
        <row r="306">
          <cell r="A306" t="str">
            <v>가이드슈(일반)</v>
          </cell>
          <cell r="B306" t="str">
            <v>D40</v>
          </cell>
          <cell r="C306" t="str">
            <v>SET</v>
          </cell>
          <cell r="D306" t="str">
            <v>3</v>
          </cell>
          <cell r="E306">
            <v>3234</v>
          </cell>
          <cell r="F306">
            <v>9702</v>
          </cell>
          <cell r="G306">
            <v>0</v>
          </cell>
        </row>
        <row r="307">
          <cell r="A307" t="str">
            <v>가이드슈(일반)</v>
          </cell>
          <cell r="B307" t="str">
            <v>D32</v>
          </cell>
          <cell r="C307" t="str">
            <v>SET</v>
          </cell>
          <cell r="D307" t="str">
            <v>30</v>
          </cell>
          <cell r="E307">
            <v>3234</v>
          </cell>
          <cell r="F307">
            <v>97020</v>
          </cell>
          <cell r="G307">
            <v>0</v>
          </cell>
        </row>
        <row r="308">
          <cell r="A308" t="str">
            <v>가이드슈(절연)</v>
          </cell>
          <cell r="B308" t="str">
            <v>D200</v>
          </cell>
          <cell r="C308" t="str">
            <v>SET</v>
          </cell>
          <cell r="D308" t="str">
            <v>26</v>
          </cell>
          <cell r="E308">
            <v>12716</v>
          </cell>
          <cell r="F308">
            <v>330616</v>
          </cell>
          <cell r="G308">
            <v>0</v>
          </cell>
        </row>
        <row r="309">
          <cell r="A309" t="str">
            <v>가이드슈(절연)</v>
          </cell>
          <cell r="B309" t="str">
            <v>D80</v>
          </cell>
          <cell r="C309" t="str">
            <v>SET</v>
          </cell>
          <cell r="D309" t="str">
            <v>14</v>
          </cell>
          <cell r="E309">
            <v>7791</v>
          </cell>
          <cell r="F309">
            <v>109074</v>
          </cell>
          <cell r="G309">
            <v>0</v>
          </cell>
        </row>
        <row r="310">
          <cell r="A310" t="str">
            <v>가이드슈(절연)</v>
          </cell>
          <cell r="B310" t="str">
            <v>D65</v>
          </cell>
          <cell r="C310" t="str">
            <v>SET</v>
          </cell>
          <cell r="D310" t="str">
            <v>4</v>
          </cell>
          <cell r="E310">
            <v>6689</v>
          </cell>
          <cell r="F310">
            <v>26756</v>
          </cell>
          <cell r="G310">
            <v>0</v>
          </cell>
        </row>
        <row r="311">
          <cell r="A311" t="str">
            <v>가이드슈(절연)</v>
          </cell>
          <cell r="B311" t="str">
            <v>D32</v>
          </cell>
          <cell r="C311" t="str">
            <v>SET</v>
          </cell>
          <cell r="D311" t="str">
            <v>10</v>
          </cell>
          <cell r="E311">
            <v>5513</v>
          </cell>
          <cell r="F311">
            <v>55130</v>
          </cell>
          <cell r="G311">
            <v>0</v>
          </cell>
        </row>
        <row r="312">
          <cell r="A312" t="str">
            <v>가이드슈(절연)</v>
          </cell>
          <cell r="B312" t="str">
            <v>D20</v>
          </cell>
          <cell r="C312" t="str">
            <v>SET</v>
          </cell>
          <cell r="D312" t="str">
            <v>9</v>
          </cell>
          <cell r="E312">
            <v>4998</v>
          </cell>
          <cell r="F312">
            <v>44982</v>
          </cell>
          <cell r="G312">
            <v>0</v>
          </cell>
        </row>
        <row r="313">
          <cell r="A313" t="str">
            <v>파이프스리브</v>
          </cell>
          <cell r="B313" t="str">
            <v>D200</v>
          </cell>
          <cell r="C313" t="str">
            <v>개소</v>
          </cell>
          <cell r="D313" t="str">
            <v>2</v>
          </cell>
          <cell r="E313">
            <v>25460</v>
          </cell>
          <cell r="F313">
            <v>50920</v>
          </cell>
          <cell r="G313">
            <v>0</v>
          </cell>
        </row>
        <row r="314">
          <cell r="A314" t="str">
            <v>파이프스리브</v>
          </cell>
          <cell r="B314" t="str">
            <v>D65</v>
          </cell>
          <cell r="C314" t="str">
            <v>개소</v>
          </cell>
          <cell r="D314" t="str">
            <v>1</v>
          </cell>
          <cell r="E314">
            <v>2156</v>
          </cell>
          <cell r="F314">
            <v>2156</v>
          </cell>
          <cell r="G314">
            <v>0</v>
          </cell>
        </row>
        <row r="315">
          <cell r="A315" t="str">
            <v>파이프스리브</v>
          </cell>
          <cell r="B315" t="str">
            <v>D50</v>
          </cell>
          <cell r="C315" t="str">
            <v>개소</v>
          </cell>
          <cell r="D315" t="str">
            <v>1</v>
          </cell>
          <cell r="E315">
            <v>2231</v>
          </cell>
          <cell r="F315">
            <v>2231</v>
          </cell>
          <cell r="G315">
            <v>0</v>
          </cell>
        </row>
        <row r="316">
          <cell r="A316" t="str">
            <v>파이프스리브</v>
          </cell>
          <cell r="B316" t="str">
            <v>D32</v>
          </cell>
          <cell r="C316" t="str">
            <v>개소</v>
          </cell>
          <cell r="D316" t="str">
            <v>3</v>
          </cell>
          <cell r="E316">
            <v>1433</v>
          </cell>
          <cell r="F316">
            <v>4299</v>
          </cell>
          <cell r="G316">
            <v>0</v>
          </cell>
        </row>
        <row r="317">
          <cell r="A317" t="str">
            <v>파이프스리브</v>
          </cell>
          <cell r="B317" t="str">
            <v>D20</v>
          </cell>
          <cell r="C317" t="str">
            <v>개소</v>
          </cell>
          <cell r="D317" t="str">
            <v>2</v>
          </cell>
          <cell r="E317">
            <v>810</v>
          </cell>
          <cell r="F317">
            <v>1620</v>
          </cell>
          <cell r="G317">
            <v>0</v>
          </cell>
        </row>
        <row r="318">
          <cell r="A318" t="str">
            <v>인써트플레이트</v>
          </cell>
          <cell r="B318" t="str">
            <v>200*200*9T</v>
          </cell>
          <cell r="C318" t="str">
            <v>EA</v>
          </cell>
          <cell r="D318">
            <v>50</v>
          </cell>
          <cell r="E318">
            <v>3481</v>
          </cell>
          <cell r="F318">
            <v>174050</v>
          </cell>
          <cell r="G318">
            <v>0</v>
          </cell>
        </row>
        <row r="319">
          <cell r="A319" t="str">
            <v>찬넬</v>
          </cell>
          <cell r="B319" t="str">
            <v>100*50*5T</v>
          </cell>
          <cell r="C319" t="str">
            <v>KG</v>
          </cell>
          <cell r="D319">
            <v>1030</v>
          </cell>
          <cell r="E319">
            <v>494</v>
          </cell>
          <cell r="F319">
            <v>508820</v>
          </cell>
          <cell r="G319">
            <v>0</v>
          </cell>
        </row>
        <row r="320">
          <cell r="A320" t="str">
            <v>잡철물제작설치</v>
          </cell>
          <cell r="B320" t="str">
            <v>복잡</v>
          </cell>
          <cell r="C320" t="str">
            <v>TON</v>
          </cell>
          <cell r="D320">
            <v>1.03</v>
          </cell>
          <cell r="E320">
            <v>81306</v>
          </cell>
          <cell r="F320">
            <v>83745</v>
          </cell>
          <cell r="G320">
            <v>2397390</v>
          </cell>
        </row>
        <row r="321">
          <cell r="A321" t="str">
            <v>녹막이페인트칠</v>
          </cell>
          <cell r="B321" t="str">
            <v>2회칠</v>
          </cell>
          <cell r="C321" t="str">
            <v>M2</v>
          </cell>
          <cell r="D321">
            <v>58</v>
          </cell>
          <cell r="E321">
            <v>1355</v>
          </cell>
          <cell r="F321">
            <v>78590</v>
          </cell>
          <cell r="G321">
            <v>1379</v>
          </cell>
        </row>
        <row r="322">
          <cell r="A322" t="str">
            <v>조합페인트칠(철재면)</v>
          </cell>
          <cell r="B322" t="str">
            <v>2회칠</v>
          </cell>
          <cell r="C322" t="str">
            <v>M2</v>
          </cell>
          <cell r="D322">
            <v>58</v>
          </cell>
          <cell r="E322">
            <v>922</v>
          </cell>
          <cell r="F322">
            <v>53476</v>
          </cell>
          <cell r="G322">
            <v>2116</v>
          </cell>
        </row>
        <row r="323">
          <cell r="A323" t="str">
            <v>잡재료비</v>
          </cell>
          <cell r="B323" t="str">
            <v>재료비의 5 %</v>
          </cell>
          <cell r="C323" t="str">
            <v>식</v>
          </cell>
          <cell r="D323" t="str">
            <v>1</v>
          </cell>
          <cell r="E323">
            <v>682646</v>
          </cell>
          <cell r="F323">
            <v>682646</v>
          </cell>
        </row>
        <row r="324">
          <cell r="A324" t="str">
            <v>노무비</v>
          </cell>
          <cell r="B324" t="str">
            <v>배관공</v>
          </cell>
          <cell r="C324" t="str">
            <v>인</v>
          </cell>
          <cell r="D324">
            <v>130</v>
          </cell>
          <cell r="E324">
            <v>0</v>
          </cell>
          <cell r="G324">
            <v>47537</v>
          </cell>
        </row>
        <row r="325">
          <cell r="A325" t="str">
            <v>노무비</v>
          </cell>
          <cell r="B325" t="str">
            <v>보통인부</v>
          </cell>
          <cell r="C325" t="str">
            <v>인</v>
          </cell>
          <cell r="D325">
            <v>45</v>
          </cell>
          <cell r="E325">
            <v>0</v>
          </cell>
          <cell r="G325">
            <v>34360</v>
          </cell>
        </row>
        <row r="326">
          <cell r="A326" t="str">
            <v>노무비</v>
          </cell>
          <cell r="B326" t="str">
            <v>용접공(일반)</v>
          </cell>
          <cell r="C326" t="str">
            <v>인</v>
          </cell>
          <cell r="D326">
            <v>16</v>
          </cell>
          <cell r="E326">
            <v>0</v>
          </cell>
          <cell r="G326">
            <v>59048</v>
          </cell>
        </row>
        <row r="327">
          <cell r="A327" t="str">
            <v>공구손료</v>
          </cell>
          <cell r="B327" t="str">
            <v>노무비의 3 %</v>
          </cell>
          <cell r="C327" t="str">
            <v>식</v>
          </cell>
          <cell r="D327" t="str">
            <v>1</v>
          </cell>
          <cell r="E327">
            <v>0</v>
          </cell>
          <cell r="G327">
            <v>799970</v>
          </cell>
        </row>
        <row r="328">
          <cell r="A328" t="str">
            <v>계</v>
          </cell>
          <cell r="E328">
            <v>0</v>
          </cell>
          <cell r="F328">
            <v>48866000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A341" t="str">
            <v>4.공조배관공사</v>
          </cell>
          <cell r="E341">
            <v>0</v>
          </cell>
        </row>
        <row r="342">
          <cell r="A342" t="str">
            <v>동관L-TYPE(KSD5301)</v>
          </cell>
          <cell r="B342" t="str">
            <v>D200</v>
          </cell>
          <cell r="C342" t="str">
            <v>M</v>
          </cell>
          <cell r="D342" t="str">
            <v>64</v>
          </cell>
          <cell r="E342">
            <v>116020</v>
          </cell>
          <cell r="F342">
            <v>7425280</v>
          </cell>
        </row>
        <row r="343">
          <cell r="A343" t="str">
            <v>동관L-TYPE(KSD5301)</v>
          </cell>
          <cell r="B343" t="str">
            <v>D150</v>
          </cell>
          <cell r="C343" t="str">
            <v>M</v>
          </cell>
          <cell r="D343" t="str">
            <v>24</v>
          </cell>
          <cell r="E343">
            <v>53466</v>
          </cell>
          <cell r="F343">
            <v>1283184</v>
          </cell>
        </row>
        <row r="344">
          <cell r="A344" t="str">
            <v>동관L-TYPE(KSD5301)</v>
          </cell>
          <cell r="B344" t="str">
            <v>D125</v>
          </cell>
          <cell r="C344" t="str">
            <v>M</v>
          </cell>
          <cell r="D344" t="str">
            <v>169</v>
          </cell>
          <cell r="E344">
            <v>38561</v>
          </cell>
          <cell r="F344">
            <v>6516809</v>
          </cell>
        </row>
        <row r="345">
          <cell r="A345" t="str">
            <v>동관L-TYPE(KSD5301)</v>
          </cell>
          <cell r="B345" t="str">
            <v>D100</v>
          </cell>
          <cell r="C345" t="str">
            <v>M</v>
          </cell>
          <cell r="D345" t="str">
            <v>48</v>
          </cell>
          <cell r="E345">
            <v>27266</v>
          </cell>
          <cell r="F345">
            <v>1308768</v>
          </cell>
        </row>
        <row r="346">
          <cell r="A346" t="str">
            <v>동관L-TYPE(KSD5301)</v>
          </cell>
          <cell r="B346" t="str">
            <v>D80</v>
          </cell>
          <cell r="C346" t="str">
            <v>M</v>
          </cell>
          <cell r="D346" t="str">
            <v>59</v>
          </cell>
          <cell r="E346">
            <v>16926</v>
          </cell>
          <cell r="F346">
            <v>998634</v>
          </cell>
        </row>
        <row r="347">
          <cell r="A347" t="str">
            <v>동관L-TYPE(KSD5301)</v>
          </cell>
          <cell r="B347" t="str">
            <v>D65</v>
          </cell>
          <cell r="C347" t="str">
            <v>M</v>
          </cell>
          <cell r="D347" t="str">
            <v>228</v>
          </cell>
          <cell r="E347">
            <v>12593</v>
          </cell>
          <cell r="F347">
            <v>2871204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173</v>
          </cell>
          <cell r="E348">
            <v>8907</v>
          </cell>
          <cell r="F348">
            <v>1540911</v>
          </cell>
        </row>
        <row r="349">
          <cell r="A349" t="str">
            <v>동관L-TYPE(KSD5301)</v>
          </cell>
          <cell r="B349" t="str">
            <v>D25</v>
          </cell>
          <cell r="C349" t="str">
            <v>M</v>
          </cell>
          <cell r="D349" t="str">
            <v>72</v>
          </cell>
          <cell r="E349">
            <v>3324</v>
          </cell>
          <cell r="F349">
            <v>239328</v>
          </cell>
        </row>
        <row r="350">
          <cell r="A350" t="str">
            <v>동관L-TYPE(KSD5301)</v>
          </cell>
          <cell r="B350" t="str">
            <v>D20</v>
          </cell>
          <cell r="C350" t="str">
            <v>M</v>
          </cell>
          <cell r="D350" t="str">
            <v>45</v>
          </cell>
          <cell r="E350">
            <v>2304</v>
          </cell>
          <cell r="F350">
            <v>103680</v>
          </cell>
        </row>
        <row r="351">
          <cell r="A351" t="str">
            <v>관보온(매직테이프)</v>
          </cell>
          <cell r="B351" t="str">
            <v>40T*D200</v>
          </cell>
          <cell r="C351" t="str">
            <v>M</v>
          </cell>
          <cell r="D351" t="str">
            <v>64</v>
          </cell>
          <cell r="E351">
            <v>7943</v>
          </cell>
          <cell r="F351">
            <v>508352</v>
          </cell>
          <cell r="G351">
            <v>9692</v>
          </cell>
        </row>
        <row r="352">
          <cell r="A352" t="str">
            <v>관보온(매직테이프)</v>
          </cell>
          <cell r="B352" t="str">
            <v>40T*D150</v>
          </cell>
          <cell r="C352" t="str">
            <v>M</v>
          </cell>
          <cell r="D352" t="str">
            <v>24</v>
          </cell>
          <cell r="E352">
            <v>6483</v>
          </cell>
          <cell r="F352">
            <v>155592</v>
          </cell>
          <cell r="G352">
            <v>8307</v>
          </cell>
        </row>
        <row r="353">
          <cell r="A353" t="str">
            <v>관보온(매직테이프)</v>
          </cell>
          <cell r="B353" t="str">
            <v>40T*D125</v>
          </cell>
          <cell r="C353" t="str">
            <v>M</v>
          </cell>
          <cell r="D353" t="str">
            <v>169</v>
          </cell>
          <cell r="E353">
            <v>5695</v>
          </cell>
          <cell r="F353">
            <v>962455</v>
          </cell>
          <cell r="G353">
            <v>7961</v>
          </cell>
        </row>
        <row r="354">
          <cell r="A354" t="str">
            <v>관보온(매직테이프)</v>
          </cell>
          <cell r="B354" t="str">
            <v>40T*D100</v>
          </cell>
          <cell r="C354" t="str">
            <v>M</v>
          </cell>
          <cell r="D354" t="str">
            <v>48</v>
          </cell>
          <cell r="E354">
            <v>4951</v>
          </cell>
          <cell r="F354">
            <v>237648</v>
          </cell>
          <cell r="G354">
            <v>5538</v>
          </cell>
        </row>
        <row r="355">
          <cell r="A355" t="str">
            <v>관보온(매직테이프)</v>
          </cell>
          <cell r="B355" t="str">
            <v>40T*D80</v>
          </cell>
          <cell r="C355" t="str">
            <v>M</v>
          </cell>
          <cell r="D355" t="str">
            <v>59</v>
          </cell>
          <cell r="E355">
            <v>4211</v>
          </cell>
          <cell r="F355">
            <v>248449</v>
          </cell>
          <cell r="G355">
            <v>4499</v>
          </cell>
        </row>
        <row r="356">
          <cell r="A356" t="str">
            <v>관보온(매직테이프)</v>
          </cell>
          <cell r="B356" t="str">
            <v>40T*D65</v>
          </cell>
          <cell r="C356" t="str">
            <v>M</v>
          </cell>
          <cell r="D356" t="str">
            <v>225</v>
          </cell>
          <cell r="E356">
            <v>3850</v>
          </cell>
          <cell r="F356">
            <v>866250</v>
          </cell>
          <cell r="G356">
            <v>4154</v>
          </cell>
        </row>
        <row r="357">
          <cell r="A357" t="str">
            <v>관보온(매직테이프)</v>
          </cell>
          <cell r="B357" t="str">
            <v>40T*D50</v>
          </cell>
          <cell r="C357" t="str">
            <v>M</v>
          </cell>
          <cell r="D357" t="str">
            <v>104</v>
          </cell>
          <cell r="E357">
            <v>3399</v>
          </cell>
          <cell r="F357">
            <v>353496</v>
          </cell>
          <cell r="G357">
            <v>4154</v>
          </cell>
        </row>
        <row r="358">
          <cell r="A358" t="str">
            <v>관보온(매직테이프)</v>
          </cell>
          <cell r="B358" t="str">
            <v>40T*D25</v>
          </cell>
          <cell r="C358" t="str">
            <v>M</v>
          </cell>
          <cell r="D358" t="str">
            <v>34</v>
          </cell>
          <cell r="E358">
            <v>2613</v>
          </cell>
          <cell r="F358">
            <v>88842</v>
          </cell>
          <cell r="G358">
            <v>2769</v>
          </cell>
        </row>
        <row r="359">
          <cell r="A359" t="str">
            <v>관보온(매직테이프)</v>
          </cell>
          <cell r="B359" t="str">
            <v>40T*D20</v>
          </cell>
          <cell r="C359" t="str">
            <v>M</v>
          </cell>
          <cell r="D359" t="str">
            <v>45</v>
          </cell>
          <cell r="E359">
            <v>2405</v>
          </cell>
          <cell r="F359">
            <v>108225</v>
          </cell>
          <cell r="G359">
            <v>2423</v>
          </cell>
        </row>
        <row r="360">
          <cell r="A360" t="str">
            <v>밸브보온(함석마감)</v>
          </cell>
          <cell r="B360" t="str">
            <v>50T*D200</v>
          </cell>
          <cell r="C360" t="str">
            <v>개소</v>
          </cell>
          <cell r="D360" t="str">
            <v>4</v>
          </cell>
          <cell r="E360">
            <v>29058</v>
          </cell>
          <cell r="F360">
            <v>116232</v>
          </cell>
          <cell r="G360">
            <v>73399</v>
          </cell>
        </row>
        <row r="361">
          <cell r="A361" t="str">
            <v>밸브보온(함석마감)</v>
          </cell>
          <cell r="B361" t="str">
            <v>50T*D125</v>
          </cell>
          <cell r="C361" t="str">
            <v>개소</v>
          </cell>
          <cell r="D361" t="str">
            <v>1</v>
          </cell>
          <cell r="E361">
            <v>22078</v>
          </cell>
          <cell r="F361">
            <v>22078</v>
          </cell>
          <cell r="G361">
            <v>58214</v>
          </cell>
        </row>
        <row r="362">
          <cell r="A362" t="str">
            <v>밸브보온(함석마감)</v>
          </cell>
          <cell r="B362" t="str">
            <v>50T*D65</v>
          </cell>
          <cell r="C362" t="str">
            <v>개소</v>
          </cell>
          <cell r="D362" t="str">
            <v>16</v>
          </cell>
          <cell r="E362">
            <v>17339</v>
          </cell>
          <cell r="F362">
            <v>277424</v>
          </cell>
          <cell r="G362">
            <v>41563</v>
          </cell>
        </row>
        <row r="363">
          <cell r="A363" t="str">
            <v>동엘보</v>
          </cell>
          <cell r="B363" t="str">
            <v>D200</v>
          </cell>
          <cell r="C363" t="str">
            <v>EA</v>
          </cell>
          <cell r="D363" t="str">
            <v>11</v>
          </cell>
          <cell r="E363">
            <v>94522</v>
          </cell>
          <cell r="F363">
            <v>1039742</v>
          </cell>
          <cell r="G363">
            <v>0</v>
          </cell>
        </row>
        <row r="364">
          <cell r="A364" t="str">
            <v>동엘보</v>
          </cell>
          <cell r="B364" t="str">
            <v>D150</v>
          </cell>
          <cell r="C364" t="str">
            <v>EA</v>
          </cell>
          <cell r="D364" t="str">
            <v>1</v>
          </cell>
          <cell r="E364">
            <v>49965</v>
          </cell>
          <cell r="F364">
            <v>49965</v>
          </cell>
          <cell r="G364">
            <v>0</v>
          </cell>
        </row>
        <row r="365">
          <cell r="A365" t="str">
            <v>동엘보</v>
          </cell>
          <cell r="B365" t="str">
            <v>D125</v>
          </cell>
          <cell r="C365" t="str">
            <v>EA</v>
          </cell>
          <cell r="D365" t="str">
            <v>28</v>
          </cell>
          <cell r="E365">
            <v>33499</v>
          </cell>
          <cell r="F365">
            <v>937972</v>
          </cell>
          <cell r="G365">
            <v>0</v>
          </cell>
        </row>
        <row r="366">
          <cell r="A366" t="str">
            <v>동엘보</v>
          </cell>
          <cell r="B366" t="str">
            <v>D100</v>
          </cell>
          <cell r="C366" t="str">
            <v>EA</v>
          </cell>
          <cell r="D366" t="str">
            <v>5</v>
          </cell>
          <cell r="E366">
            <v>15224</v>
          </cell>
          <cell r="F366">
            <v>76120</v>
          </cell>
          <cell r="G366">
            <v>0</v>
          </cell>
        </row>
        <row r="367">
          <cell r="A367" t="str">
            <v>동엘보</v>
          </cell>
          <cell r="B367" t="str">
            <v>D80</v>
          </cell>
          <cell r="C367" t="str">
            <v>EA</v>
          </cell>
          <cell r="D367" t="str">
            <v>8</v>
          </cell>
          <cell r="E367">
            <v>6797</v>
          </cell>
          <cell r="F367">
            <v>54376</v>
          </cell>
          <cell r="G367">
            <v>0</v>
          </cell>
        </row>
        <row r="368">
          <cell r="A368" t="str">
            <v>동엘보</v>
          </cell>
          <cell r="B368" t="str">
            <v>D65</v>
          </cell>
          <cell r="C368" t="str">
            <v>EA</v>
          </cell>
          <cell r="D368" t="str">
            <v>86</v>
          </cell>
          <cell r="E368">
            <v>4271</v>
          </cell>
          <cell r="F368">
            <v>367306</v>
          </cell>
          <cell r="G368">
            <v>0</v>
          </cell>
        </row>
        <row r="369">
          <cell r="A369" t="str">
            <v>동엘보</v>
          </cell>
          <cell r="B369" t="str">
            <v>D50</v>
          </cell>
          <cell r="C369" t="str">
            <v>EA</v>
          </cell>
          <cell r="D369" t="str">
            <v>46</v>
          </cell>
          <cell r="E369">
            <v>2368</v>
          </cell>
          <cell r="F369">
            <v>108928</v>
          </cell>
          <cell r="G369">
            <v>0</v>
          </cell>
        </row>
        <row r="370">
          <cell r="A370" t="str">
            <v>동엘보</v>
          </cell>
          <cell r="B370" t="str">
            <v>D25</v>
          </cell>
          <cell r="C370" t="str">
            <v>EA</v>
          </cell>
          <cell r="D370" t="str">
            <v>39</v>
          </cell>
          <cell r="E370">
            <v>455</v>
          </cell>
          <cell r="F370">
            <v>17745</v>
          </cell>
          <cell r="G370">
            <v>0</v>
          </cell>
        </row>
        <row r="371">
          <cell r="A371" t="str">
            <v>동엘보</v>
          </cell>
          <cell r="B371" t="str">
            <v>D20</v>
          </cell>
          <cell r="C371" t="str">
            <v>EA</v>
          </cell>
          <cell r="D371" t="str">
            <v>80</v>
          </cell>
          <cell r="E371">
            <v>263</v>
          </cell>
          <cell r="F371">
            <v>21040</v>
          </cell>
          <cell r="G371">
            <v>0</v>
          </cell>
        </row>
        <row r="372">
          <cell r="A372" t="str">
            <v>동티이</v>
          </cell>
          <cell r="B372" t="str">
            <v>D200</v>
          </cell>
          <cell r="C372" t="str">
            <v>EA</v>
          </cell>
          <cell r="D372" t="str">
            <v>5</v>
          </cell>
          <cell r="E372">
            <v>113290</v>
          </cell>
          <cell r="F372">
            <v>566450</v>
          </cell>
          <cell r="G372">
            <v>0</v>
          </cell>
        </row>
        <row r="373">
          <cell r="A373" t="str">
            <v>동티이</v>
          </cell>
          <cell r="B373" t="str">
            <v>D150</v>
          </cell>
          <cell r="C373" t="str">
            <v>EA</v>
          </cell>
          <cell r="D373" t="str">
            <v>3</v>
          </cell>
          <cell r="E373">
            <v>71338</v>
          </cell>
          <cell r="F373">
            <v>214014</v>
          </cell>
          <cell r="G373">
            <v>0</v>
          </cell>
        </row>
        <row r="374">
          <cell r="A374" t="str">
            <v>동티이</v>
          </cell>
          <cell r="B374" t="str">
            <v>D125</v>
          </cell>
          <cell r="C374" t="str">
            <v>EA</v>
          </cell>
          <cell r="D374" t="str">
            <v>24</v>
          </cell>
          <cell r="E374">
            <v>51105</v>
          </cell>
          <cell r="F374">
            <v>1226520</v>
          </cell>
          <cell r="G374">
            <v>0</v>
          </cell>
        </row>
        <row r="375">
          <cell r="A375" t="str">
            <v>동티이</v>
          </cell>
          <cell r="B375" t="str">
            <v>D100</v>
          </cell>
          <cell r="C375" t="str">
            <v>EA</v>
          </cell>
          <cell r="D375" t="str">
            <v>6</v>
          </cell>
          <cell r="E375">
            <v>16784</v>
          </cell>
          <cell r="F375">
            <v>100704</v>
          </cell>
          <cell r="G375">
            <v>0</v>
          </cell>
        </row>
        <row r="376">
          <cell r="A376" t="str">
            <v>동티이</v>
          </cell>
          <cell r="B376" t="str">
            <v>D80</v>
          </cell>
          <cell r="C376" t="str">
            <v>EA</v>
          </cell>
          <cell r="D376" t="str">
            <v>4</v>
          </cell>
          <cell r="E376">
            <v>9213</v>
          </cell>
          <cell r="F376">
            <v>36852</v>
          </cell>
          <cell r="G376">
            <v>0</v>
          </cell>
        </row>
        <row r="377">
          <cell r="A377" t="str">
            <v>동티이</v>
          </cell>
          <cell r="B377" t="str">
            <v>D65</v>
          </cell>
          <cell r="C377" t="str">
            <v>EA</v>
          </cell>
          <cell r="D377" t="str">
            <v>6</v>
          </cell>
          <cell r="E377">
            <v>4808</v>
          </cell>
          <cell r="F377">
            <v>28848</v>
          </cell>
          <cell r="G377">
            <v>0</v>
          </cell>
        </row>
        <row r="378">
          <cell r="A378" t="str">
            <v>동티이</v>
          </cell>
          <cell r="B378" t="str">
            <v>D50</v>
          </cell>
          <cell r="C378" t="str">
            <v>EA</v>
          </cell>
          <cell r="D378" t="str">
            <v>12</v>
          </cell>
          <cell r="E378">
            <v>2939</v>
          </cell>
          <cell r="F378">
            <v>35268</v>
          </cell>
          <cell r="G378">
            <v>0</v>
          </cell>
        </row>
        <row r="379">
          <cell r="A379" t="str">
            <v>동티이</v>
          </cell>
          <cell r="B379" t="str">
            <v>D25</v>
          </cell>
          <cell r="C379" t="str">
            <v>EA</v>
          </cell>
          <cell r="D379" t="str">
            <v>9</v>
          </cell>
          <cell r="E379">
            <v>637</v>
          </cell>
          <cell r="F379">
            <v>5733</v>
          </cell>
          <cell r="G379">
            <v>0</v>
          </cell>
        </row>
        <row r="380">
          <cell r="A380" t="str">
            <v>동티이</v>
          </cell>
          <cell r="B380" t="str">
            <v>D20</v>
          </cell>
          <cell r="C380" t="str">
            <v>EA</v>
          </cell>
          <cell r="D380" t="str">
            <v>1</v>
          </cell>
          <cell r="E380">
            <v>414</v>
          </cell>
          <cell r="F380">
            <v>414</v>
          </cell>
          <cell r="G380">
            <v>0</v>
          </cell>
        </row>
        <row r="381">
          <cell r="A381" t="str">
            <v>동레듀샤</v>
          </cell>
          <cell r="B381" t="str">
            <v>D200</v>
          </cell>
          <cell r="C381" t="str">
            <v>EA</v>
          </cell>
          <cell r="D381" t="str">
            <v>2</v>
          </cell>
          <cell r="E381">
            <v>49216</v>
          </cell>
          <cell r="F381">
            <v>98432</v>
          </cell>
          <cell r="G381">
            <v>0</v>
          </cell>
        </row>
        <row r="382">
          <cell r="A382" t="str">
            <v>동레듀샤</v>
          </cell>
          <cell r="B382" t="str">
            <v>D150</v>
          </cell>
          <cell r="C382" t="str">
            <v>EA</v>
          </cell>
          <cell r="D382" t="str">
            <v>2</v>
          </cell>
          <cell r="E382">
            <v>28193</v>
          </cell>
          <cell r="F382">
            <v>56386</v>
          </cell>
          <cell r="G382">
            <v>0</v>
          </cell>
        </row>
        <row r="383">
          <cell r="A383" t="str">
            <v>동레듀샤</v>
          </cell>
          <cell r="B383" t="str">
            <v>D125</v>
          </cell>
          <cell r="C383" t="str">
            <v>EA</v>
          </cell>
          <cell r="D383" t="str">
            <v>4</v>
          </cell>
          <cell r="E383">
            <v>21756</v>
          </cell>
          <cell r="F383">
            <v>87024</v>
          </cell>
          <cell r="G383">
            <v>0</v>
          </cell>
        </row>
        <row r="384">
          <cell r="A384" t="str">
            <v>동레듀샤</v>
          </cell>
          <cell r="B384" t="str">
            <v>D100</v>
          </cell>
          <cell r="C384" t="str">
            <v>EA</v>
          </cell>
          <cell r="D384" t="str">
            <v>3</v>
          </cell>
          <cell r="E384">
            <v>6002</v>
          </cell>
          <cell r="F384">
            <v>18006</v>
          </cell>
          <cell r="G384">
            <v>0</v>
          </cell>
        </row>
        <row r="385">
          <cell r="A385" t="str">
            <v>동레듀샤</v>
          </cell>
          <cell r="B385" t="str">
            <v>D80</v>
          </cell>
          <cell r="C385" t="str">
            <v>EA</v>
          </cell>
          <cell r="D385" t="str">
            <v>2</v>
          </cell>
          <cell r="E385">
            <v>2643</v>
          </cell>
          <cell r="F385">
            <v>5286</v>
          </cell>
          <cell r="G385">
            <v>0</v>
          </cell>
        </row>
        <row r="386">
          <cell r="A386" t="str">
            <v>동레듀샤</v>
          </cell>
          <cell r="B386" t="str">
            <v>D65</v>
          </cell>
          <cell r="C386" t="str">
            <v>EA</v>
          </cell>
          <cell r="D386" t="str">
            <v>2</v>
          </cell>
          <cell r="E386">
            <v>1872</v>
          </cell>
          <cell r="F386">
            <v>3744</v>
          </cell>
          <cell r="G386">
            <v>0</v>
          </cell>
        </row>
        <row r="387">
          <cell r="A387" t="str">
            <v>동레듀샤</v>
          </cell>
          <cell r="B387" t="str">
            <v>D50</v>
          </cell>
          <cell r="C387" t="str">
            <v>EA</v>
          </cell>
          <cell r="D387" t="str">
            <v>1</v>
          </cell>
          <cell r="E387">
            <v>1374</v>
          </cell>
          <cell r="F387">
            <v>1374</v>
          </cell>
          <cell r="G387">
            <v>0</v>
          </cell>
        </row>
        <row r="388">
          <cell r="A388" t="str">
            <v>동아답타(C*M)</v>
          </cell>
          <cell r="B388" t="str">
            <v>D50</v>
          </cell>
          <cell r="C388" t="str">
            <v>EA</v>
          </cell>
          <cell r="D388" t="str">
            <v>6</v>
          </cell>
          <cell r="E388">
            <v>4875</v>
          </cell>
          <cell r="F388">
            <v>29250</v>
          </cell>
          <cell r="G388">
            <v>0</v>
          </cell>
        </row>
        <row r="389">
          <cell r="A389" t="str">
            <v>동아답타(C*M)</v>
          </cell>
          <cell r="B389" t="str">
            <v>D25</v>
          </cell>
          <cell r="C389" t="str">
            <v>EA</v>
          </cell>
          <cell r="D389" t="str">
            <v>2</v>
          </cell>
          <cell r="E389">
            <v>1287</v>
          </cell>
          <cell r="F389">
            <v>2574</v>
          </cell>
          <cell r="G389">
            <v>0</v>
          </cell>
        </row>
        <row r="390">
          <cell r="A390" t="str">
            <v>동아답타(C*M)</v>
          </cell>
          <cell r="B390" t="str">
            <v>D20</v>
          </cell>
          <cell r="C390" t="str">
            <v>EA</v>
          </cell>
          <cell r="D390">
            <v>18</v>
          </cell>
          <cell r="E390">
            <v>824</v>
          </cell>
          <cell r="F390">
            <v>14832</v>
          </cell>
          <cell r="G390">
            <v>0</v>
          </cell>
        </row>
        <row r="391">
          <cell r="A391" t="str">
            <v>동아답타(C*M)</v>
          </cell>
          <cell r="B391" t="str">
            <v>D15</v>
          </cell>
          <cell r="C391" t="str">
            <v>EA</v>
          </cell>
          <cell r="D391" t="str">
            <v>2</v>
          </cell>
          <cell r="E391">
            <v>422</v>
          </cell>
          <cell r="F391">
            <v>844</v>
          </cell>
          <cell r="G391">
            <v>0</v>
          </cell>
        </row>
        <row r="392">
          <cell r="A392" t="str">
            <v>동캡</v>
          </cell>
          <cell r="B392" t="str">
            <v>D50</v>
          </cell>
          <cell r="C392" t="str">
            <v>EA</v>
          </cell>
          <cell r="D392" t="str">
            <v>6</v>
          </cell>
          <cell r="E392">
            <v>881</v>
          </cell>
          <cell r="F392">
            <v>5286</v>
          </cell>
          <cell r="G392">
            <v>0</v>
          </cell>
        </row>
        <row r="393">
          <cell r="A393" t="str">
            <v>동캡</v>
          </cell>
          <cell r="B393" t="str">
            <v>D25</v>
          </cell>
          <cell r="C393" t="str">
            <v>EA</v>
          </cell>
          <cell r="D393" t="str">
            <v>2</v>
          </cell>
          <cell r="E393">
            <v>228</v>
          </cell>
          <cell r="F393">
            <v>456</v>
          </cell>
          <cell r="G393">
            <v>0</v>
          </cell>
        </row>
        <row r="394">
          <cell r="A394" t="str">
            <v>동캡</v>
          </cell>
          <cell r="B394" t="str">
            <v>D20</v>
          </cell>
          <cell r="C394" t="str">
            <v>EA</v>
          </cell>
          <cell r="D394" t="str">
            <v>1</v>
          </cell>
          <cell r="E394">
            <v>153</v>
          </cell>
          <cell r="F394">
            <v>153</v>
          </cell>
          <cell r="G394">
            <v>0</v>
          </cell>
        </row>
        <row r="395">
          <cell r="A395" t="str">
            <v>동유니온(C*M)</v>
          </cell>
          <cell r="B395" t="str">
            <v>D50</v>
          </cell>
          <cell r="C395" t="str">
            <v>EA</v>
          </cell>
          <cell r="D395" t="str">
            <v>6</v>
          </cell>
          <cell r="E395">
            <v>13570</v>
          </cell>
          <cell r="F395">
            <v>81420</v>
          </cell>
          <cell r="G395">
            <v>0</v>
          </cell>
        </row>
        <row r="396">
          <cell r="A396" t="str">
            <v>동유니온(C*M)</v>
          </cell>
          <cell r="B396" t="str">
            <v>D25</v>
          </cell>
          <cell r="C396" t="str">
            <v>EA</v>
          </cell>
          <cell r="D396">
            <v>2</v>
          </cell>
          <cell r="E396">
            <v>4684</v>
          </cell>
          <cell r="F396">
            <v>9368</v>
          </cell>
          <cell r="G396">
            <v>0</v>
          </cell>
        </row>
        <row r="397">
          <cell r="A397" t="str">
            <v>동니플(P.T)</v>
          </cell>
          <cell r="B397" t="str">
            <v>D15</v>
          </cell>
          <cell r="C397" t="str">
            <v>EA</v>
          </cell>
          <cell r="D397" t="str">
            <v>5</v>
          </cell>
          <cell r="E397">
            <v>259</v>
          </cell>
          <cell r="F397">
            <v>1295</v>
          </cell>
          <cell r="G397">
            <v>0</v>
          </cell>
        </row>
        <row r="398">
          <cell r="A398" t="str">
            <v>동소켓</v>
          </cell>
          <cell r="B398" t="str">
            <v>D200</v>
          </cell>
          <cell r="C398" t="str">
            <v>EA</v>
          </cell>
          <cell r="D398" t="str">
            <v>7</v>
          </cell>
          <cell r="E398">
            <v>28988</v>
          </cell>
          <cell r="F398">
            <v>202916</v>
          </cell>
          <cell r="G398">
            <v>0</v>
          </cell>
        </row>
        <row r="399">
          <cell r="A399" t="str">
            <v>동소켓</v>
          </cell>
          <cell r="B399" t="str">
            <v>D150</v>
          </cell>
          <cell r="C399" t="str">
            <v>EA</v>
          </cell>
          <cell r="D399" t="str">
            <v>3</v>
          </cell>
          <cell r="E399">
            <v>14263</v>
          </cell>
          <cell r="F399">
            <v>42789</v>
          </cell>
          <cell r="G399">
            <v>0</v>
          </cell>
        </row>
        <row r="400">
          <cell r="A400" t="str">
            <v>동소켓</v>
          </cell>
          <cell r="B400" t="str">
            <v>D125</v>
          </cell>
          <cell r="C400" t="str">
            <v>EA</v>
          </cell>
          <cell r="D400" t="str">
            <v>9</v>
          </cell>
          <cell r="E400">
            <v>11441</v>
          </cell>
          <cell r="F400">
            <v>102969</v>
          </cell>
          <cell r="G400">
            <v>0</v>
          </cell>
        </row>
        <row r="401">
          <cell r="A401" t="str">
            <v>동소켓</v>
          </cell>
          <cell r="B401" t="str">
            <v>D100</v>
          </cell>
          <cell r="C401" t="str">
            <v>EA</v>
          </cell>
          <cell r="D401" t="str">
            <v>4</v>
          </cell>
          <cell r="E401">
            <v>4744</v>
          </cell>
          <cell r="F401">
            <v>18976</v>
          </cell>
          <cell r="G401">
            <v>0</v>
          </cell>
        </row>
        <row r="402">
          <cell r="A402" t="str">
            <v>동소켓</v>
          </cell>
          <cell r="B402" t="str">
            <v>D80</v>
          </cell>
          <cell r="C402" t="str">
            <v>EA</v>
          </cell>
          <cell r="D402" t="str">
            <v>1</v>
          </cell>
          <cell r="E402">
            <v>2053</v>
          </cell>
          <cell r="F402">
            <v>2053</v>
          </cell>
          <cell r="G402">
            <v>0</v>
          </cell>
        </row>
        <row r="403">
          <cell r="A403" t="str">
            <v>동소켓</v>
          </cell>
          <cell r="B403" t="str">
            <v>D65</v>
          </cell>
          <cell r="C403" t="str">
            <v>EA</v>
          </cell>
          <cell r="D403" t="str">
            <v>16</v>
          </cell>
          <cell r="E403">
            <v>1257</v>
          </cell>
          <cell r="F403">
            <v>20112</v>
          </cell>
          <cell r="G403">
            <v>0</v>
          </cell>
        </row>
        <row r="404">
          <cell r="A404" t="str">
            <v>동소켓</v>
          </cell>
          <cell r="B404" t="str">
            <v>D50</v>
          </cell>
          <cell r="C404" t="str">
            <v>EA</v>
          </cell>
          <cell r="D404" t="str">
            <v>12</v>
          </cell>
          <cell r="E404">
            <v>627</v>
          </cell>
          <cell r="F404">
            <v>7524</v>
          </cell>
          <cell r="G404">
            <v>0</v>
          </cell>
        </row>
        <row r="405">
          <cell r="A405" t="str">
            <v>동소켓</v>
          </cell>
          <cell r="B405" t="str">
            <v>D25</v>
          </cell>
          <cell r="C405" t="str">
            <v>EA</v>
          </cell>
          <cell r="D405" t="str">
            <v>2</v>
          </cell>
          <cell r="E405">
            <v>191</v>
          </cell>
          <cell r="F405">
            <v>382</v>
          </cell>
          <cell r="G405">
            <v>0</v>
          </cell>
        </row>
        <row r="406">
          <cell r="A406" t="str">
            <v>주철게이트밸브(10KG)</v>
          </cell>
          <cell r="B406" t="str">
            <v>D200</v>
          </cell>
          <cell r="C406" t="str">
            <v>EA</v>
          </cell>
          <cell r="D406" t="str">
            <v>2</v>
          </cell>
          <cell r="E406">
            <v>187110</v>
          </cell>
          <cell r="F406">
            <v>374220</v>
          </cell>
          <cell r="G406">
            <v>0</v>
          </cell>
        </row>
        <row r="407">
          <cell r="A407" t="str">
            <v>주철게이트밸브(10KG)</v>
          </cell>
          <cell r="B407" t="str">
            <v>D125</v>
          </cell>
          <cell r="C407" t="str">
            <v>EA</v>
          </cell>
          <cell r="D407" t="str">
            <v>1</v>
          </cell>
          <cell r="E407">
            <v>79380</v>
          </cell>
          <cell r="F407">
            <v>79380</v>
          </cell>
          <cell r="G407">
            <v>0</v>
          </cell>
        </row>
        <row r="408">
          <cell r="A408" t="str">
            <v>주철게이트밸브(10KG)</v>
          </cell>
          <cell r="B408" t="str">
            <v>D65</v>
          </cell>
          <cell r="C408" t="str">
            <v>EA</v>
          </cell>
          <cell r="D408" t="str">
            <v>16</v>
          </cell>
          <cell r="E408">
            <v>35154</v>
          </cell>
          <cell r="F408">
            <v>562464</v>
          </cell>
          <cell r="G408">
            <v>0</v>
          </cell>
        </row>
        <row r="409">
          <cell r="A409" t="str">
            <v>청동게이트밸브(10KG)</v>
          </cell>
          <cell r="B409" t="str">
            <v>D50</v>
          </cell>
          <cell r="C409" t="str">
            <v>EA</v>
          </cell>
          <cell r="D409" t="str">
            <v>6</v>
          </cell>
          <cell r="E409">
            <v>22591</v>
          </cell>
          <cell r="F409">
            <v>135546</v>
          </cell>
          <cell r="G409">
            <v>0</v>
          </cell>
        </row>
        <row r="410">
          <cell r="A410" t="str">
            <v>청동게이트밸브(10KG)</v>
          </cell>
          <cell r="B410" t="str">
            <v>D25</v>
          </cell>
          <cell r="C410" t="str">
            <v>EA</v>
          </cell>
          <cell r="D410" t="str">
            <v>2</v>
          </cell>
          <cell r="E410">
            <v>7686</v>
          </cell>
          <cell r="F410">
            <v>15372</v>
          </cell>
          <cell r="G410">
            <v>0</v>
          </cell>
        </row>
        <row r="411">
          <cell r="A411" t="str">
            <v>주철글로브밸브(10KG)</v>
          </cell>
          <cell r="B411" t="str">
            <v>D200</v>
          </cell>
          <cell r="C411" t="str">
            <v>EA</v>
          </cell>
          <cell r="D411" t="str">
            <v>1</v>
          </cell>
          <cell r="E411">
            <v>294840</v>
          </cell>
          <cell r="F411">
            <v>294840</v>
          </cell>
          <cell r="G411">
            <v>0</v>
          </cell>
        </row>
        <row r="412">
          <cell r="A412" t="str">
            <v>주철스트레이너(10KG)</v>
          </cell>
          <cell r="B412" t="str">
            <v>D200</v>
          </cell>
          <cell r="C412" t="str">
            <v>EA</v>
          </cell>
          <cell r="D412" t="str">
            <v>1</v>
          </cell>
          <cell r="E412">
            <v>192276</v>
          </cell>
          <cell r="F412">
            <v>192276</v>
          </cell>
          <cell r="G412">
            <v>0</v>
          </cell>
        </row>
        <row r="413">
          <cell r="A413" t="str">
            <v>주철스트레이너(10KG)</v>
          </cell>
          <cell r="B413" t="str">
            <v>D25</v>
          </cell>
          <cell r="C413" t="str">
            <v>EA</v>
          </cell>
          <cell r="D413" t="str">
            <v>2</v>
          </cell>
          <cell r="E413">
            <v>5166</v>
          </cell>
          <cell r="F413">
            <v>10332</v>
          </cell>
          <cell r="G413">
            <v>0</v>
          </cell>
        </row>
        <row r="414">
          <cell r="A414" t="str">
            <v>정유량밸브(10KG)</v>
          </cell>
          <cell r="B414" t="str">
            <v>D200</v>
          </cell>
          <cell r="C414" t="str">
            <v>EA</v>
          </cell>
          <cell r="D414" t="str">
            <v>1</v>
          </cell>
          <cell r="E414">
            <v>2265900</v>
          </cell>
          <cell r="F414">
            <v>2265900</v>
          </cell>
          <cell r="G414">
            <v>0</v>
          </cell>
        </row>
        <row r="415">
          <cell r="A415" t="str">
            <v>2-WAY밸브(10KG)</v>
          </cell>
          <cell r="B415" t="str">
            <v>D150</v>
          </cell>
          <cell r="C415" t="str">
            <v>EA</v>
          </cell>
          <cell r="D415" t="str">
            <v>1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자동공기변(온수,오일용)</v>
          </cell>
          <cell r="B416" t="str">
            <v>D15  AE30CV</v>
          </cell>
          <cell r="C416" t="str">
            <v>EA</v>
          </cell>
          <cell r="D416" t="str">
            <v>2</v>
          </cell>
          <cell r="E416">
            <v>75863</v>
          </cell>
          <cell r="F416">
            <v>151726</v>
          </cell>
          <cell r="G416">
            <v>0</v>
          </cell>
        </row>
        <row r="417">
          <cell r="A417" t="str">
            <v>황동볼밸브(10KG)</v>
          </cell>
          <cell r="B417" t="str">
            <v>D20</v>
          </cell>
          <cell r="C417" t="str">
            <v>EA</v>
          </cell>
          <cell r="D417" t="str">
            <v>16</v>
          </cell>
          <cell r="E417">
            <v>3152</v>
          </cell>
          <cell r="F417">
            <v>50432</v>
          </cell>
          <cell r="G417">
            <v>0</v>
          </cell>
        </row>
        <row r="418">
          <cell r="A418" t="str">
            <v>황동볼밸브(10KG)</v>
          </cell>
          <cell r="B418" t="str">
            <v>D15</v>
          </cell>
          <cell r="C418" t="str">
            <v>EA</v>
          </cell>
          <cell r="D418" t="str">
            <v>1</v>
          </cell>
          <cell r="E418">
            <v>2432</v>
          </cell>
          <cell r="F418">
            <v>2432</v>
          </cell>
          <cell r="G418">
            <v>0</v>
          </cell>
        </row>
        <row r="419">
          <cell r="A419" t="str">
            <v>동관용접(BRAZING)</v>
          </cell>
          <cell r="B419" t="str">
            <v>D200</v>
          </cell>
          <cell r="C419" t="str">
            <v>개소</v>
          </cell>
          <cell r="D419" t="str">
            <v>55</v>
          </cell>
          <cell r="E419">
            <v>15758</v>
          </cell>
          <cell r="F419">
            <v>866690</v>
          </cell>
          <cell r="G419">
            <v>23956</v>
          </cell>
        </row>
        <row r="420">
          <cell r="A420" t="str">
            <v>동관용접(BRAZING)</v>
          </cell>
          <cell r="B420" t="str">
            <v>D150</v>
          </cell>
          <cell r="C420" t="str">
            <v>개소</v>
          </cell>
          <cell r="D420" t="str">
            <v>21</v>
          </cell>
          <cell r="E420">
            <v>6990</v>
          </cell>
          <cell r="F420">
            <v>146790</v>
          </cell>
          <cell r="G420">
            <v>14310</v>
          </cell>
        </row>
        <row r="421">
          <cell r="A421" t="str">
            <v>동관용접(BRAZING)</v>
          </cell>
          <cell r="B421" t="str">
            <v>D125</v>
          </cell>
          <cell r="C421" t="str">
            <v>개소</v>
          </cell>
          <cell r="D421" t="str">
            <v>154</v>
          </cell>
          <cell r="E421">
            <v>4814</v>
          </cell>
          <cell r="F421">
            <v>741356</v>
          </cell>
          <cell r="G421">
            <v>10120</v>
          </cell>
        </row>
        <row r="422">
          <cell r="A422" t="str">
            <v>동관용접(BRAZING)</v>
          </cell>
          <cell r="B422" t="str">
            <v>D100</v>
          </cell>
          <cell r="C422" t="str">
            <v>개소</v>
          </cell>
          <cell r="D422" t="str">
            <v>42</v>
          </cell>
          <cell r="E422">
            <v>3319</v>
          </cell>
          <cell r="F422">
            <v>139398</v>
          </cell>
          <cell r="G422">
            <v>8143</v>
          </cell>
        </row>
        <row r="423">
          <cell r="A423" t="str">
            <v>동관용접(BRAZING)</v>
          </cell>
          <cell r="B423" t="str">
            <v>D80</v>
          </cell>
          <cell r="C423" t="str">
            <v>개소</v>
          </cell>
          <cell r="D423" t="str">
            <v>32</v>
          </cell>
          <cell r="E423">
            <v>1961</v>
          </cell>
          <cell r="F423">
            <v>62752</v>
          </cell>
          <cell r="G423">
            <v>5771</v>
          </cell>
        </row>
        <row r="424">
          <cell r="A424" t="str">
            <v>동관용접(BRAZING)</v>
          </cell>
          <cell r="B424" t="str">
            <v>D65</v>
          </cell>
          <cell r="C424" t="str">
            <v>개소</v>
          </cell>
          <cell r="D424" t="str">
            <v>226</v>
          </cell>
          <cell r="E424">
            <v>1429</v>
          </cell>
          <cell r="F424">
            <v>322954</v>
          </cell>
          <cell r="G424">
            <v>4981</v>
          </cell>
        </row>
        <row r="425">
          <cell r="A425" t="str">
            <v>동관용접(BRAZING)</v>
          </cell>
          <cell r="B425" t="str">
            <v>D50</v>
          </cell>
          <cell r="C425" t="str">
            <v>개소</v>
          </cell>
          <cell r="D425" t="str">
            <v>172</v>
          </cell>
          <cell r="E425">
            <v>1068</v>
          </cell>
          <cell r="F425">
            <v>183696</v>
          </cell>
          <cell r="G425">
            <v>3873</v>
          </cell>
        </row>
        <row r="426">
          <cell r="A426" t="str">
            <v>동관용접(BRAZING)</v>
          </cell>
          <cell r="B426" t="str">
            <v>D25</v>
          </cell>
          <cell r="C426" t="str">
            <v>개소</v>
          </cell>
          <cell r="D426" t="str">
            <v>109</v>
          </cell>
          <cell r="E426">
            <v>402</v>
          </cell>
          <cell r="F426">
            <v>43818</v>
          </cell>
          <cell r="G426">
            <v>2292</v>
          </cell>
        </row>
        <row r="427">
          <cell r="A427" t="str">
            <v>동관용접(BRAZING)</v>
          </cell>
          <cell r="B427" t="str">
            <v>D20</v>
          </cell>
          <cell r="C427" t="str">
            <v>개소</v>
          </cell>
          <cell r="D427" t="str">
            <v>180</v>
          </cell>
          <cell r="E427">
            <v>279</v>
          </cell>
          <cell r="F427">
            <v>50220</v>
          </cell>
          <cell r="G427">
            <v>1858</v>
          </cell>
        </row>
        <row r="428">
          <cell r="A428" t="str">
            <v>동절연합후렌지(10KG)</v>
          </cell>
          <cell r="B428" t="str">
            <v>D200</v>
          </cell>
          <cell r="C428" t="str">
            <v>개소</v>
          </cell>
          <cell r="D428" t="str">
            <v>10</v>
          </cell>
          <cell r="E428">
            <v>53047</v>
          </cell>
          <cell r="F428">
            <v>530470</v>
          </cell>
          <cell r="G428">
            <v>23956</v>
          </cell>
        </row>
        <row r="429">
          <cell r="A429" t="str">
            <v>동절연합후렌지(10KG)</v>
          </cell>
          <cell r="B429" t="str">
            <v>D150</v>
          </cell>
          <cell r="C429" t="str">
            <v>개소</v>
          </cell>
          <cell r="D429" t="str">
            <v>2</v>
          </cell>
          <cell r="E429">
            <v>32821</v>
          </cell>
          <cell r="F429">
            <v>65642</v>
          </cell>
          <cell r="G429">
            <v>14310</v>
          </cell>
        </row>
        <row r="430">
          <cell r="A430" t="str">
            <v>동절연합후렌지(10KG)</v>
          </cell>
          <cell r="B430" t="str">
            <v>D125</v>
          </cell>
          <cell r="C430" t="str">
            <v>개소</v>
          </cell>
          <cell r="D430" t="str">
            <v>2</v>
          </cell>
          <cell r="E430">
            <v>24258</v>
          </cell>
          <cell r="F430">
            <v>48516</v>
          </cell>
          <cell r="G430">
            <v>10120</v>
          </cell>
        </row>
        <row r="431">
          <cell r="A431" t="str">
            <v>동절연합후렌지(10KG)</v>
          </cell>
          <cell r="B431" t="str">
            <v>D65</v>
          </cell>
          <cell r="C431" t="str">
            <v>개소</v>
          </cell>
          <cell r="D431" t="str">
            <v>32</v>
          </cell>
          <cell r="E431">
            <v>9909</v>
          </cell>
          <cell r="F431">
            <v>317088</v>
          </cell>
          <cell r="G431">
            <v>4981</v>
          </cell>
        </row>
        <row r="432">
          <cell r="A432" t="str">
            <v>동맹후렌지(10KG)</v>
          </cell>
          <cell r="B432" t="str">
            <v>D65</v>
          </cell>
          <cell r="C432" t="str">
            <v>EA</v>
          </cell>
          <cell r="D432" t="str">
            <v>2</v>
          </cell>
          <cell r="E432">
            <v>5578</v>
          </cell>
          <cell r="F432">
            <v>11156</v>
          </cell>
          <cell r="G432">
            <v>0</v>
          </cell>
        </row>
        <row r="433">
          <cell r="A433" t="str">
            <v>절연U-BOLT/NUT</v>
          </cell>
          <cell r="B433" t="str">
            <v>D65</v>
          </cell>
          <cell r="C433" t="str">
            <v>EA</v>
          </cell>
          <cell r="D433" t="str">
            <v>16</v>
          </cell>
          <cell r="E433">
            <v>553</v>
          </cell>
          <cell r="F433">
            <v>8848</v>
          </cell>
          <cell r="G433">
            <v>0</v>
          </cell>
        </row>
        <row r="434">
          <cell r="A434" t="str">
            <v>절연U-BOLT/NUT</v>
          </cell>
          <cell r="B434" t="str">
            <v>D50</v>
          </cell>
          <cell r="C434" t="str">
            <v>EA</v>
          </cell>
          <cell r="D434" t="str">
            <v>6</v>
          </cell>
          <cell r="E434">
            <v>418</v>
          </cell>
          <cell r="F434">
            <v>2508</v>
          </cell>
          <cell r="G434">
            <v>0</v>
          </cell>
        </row>
        <row r="435">
          <cell r="A435" t="str">
            <v>앙카슈(절연)</v>
          </cell>
          <cell r="B435" t="str">
            <v>D200</v>
          </cell>
          <cell r="C435" t="str">
            <v>SET</v>
          </cell>
          <cell r="D435" t="str">
            <v>5</v>
          </cell>
          <cell r="E435">
            <v>21683</v>
          </cell>
          <cell r="F435">
            <v>108415</v>
          </cell>
          <cell r="G435">
            <v>0</v>
          </cell>
        </row>
        <row r="436">
          <cell r="A436" t="str">
            <v>앙카슈(절연)</v>
          </cell>
          <cell r="B436" t="str">
            <v>D150</v>
          </cell>
          <cell r="C436" t="str">
            <v>SET</v>
          </cell>
          <cell r="D436" t="str">
            <v>2</v>
          </cell>
          <cell r="E436">
            <v>18375</v>
          </cell>
          <cell r="F436">
            <v>36750</v>
          </cell>
          <cell r="G436">
            <v>0</v>
          </cell>
        </row>
        <row r="437">
          <cell r="A437" t="str">
            <v>앙카슈(절연)</v>
          </cell>
          <cell r="B437" t="str">
            <v>D125</v>
          </cell>
          <cell r="C437" t="str">
            <v>SET</v>
          </cell>
          <cell r="D437" t="str">
            <v>9</v>
          </cell>
          <cell r="E437">
            <v>16538</v>
          </cell>
          <cell r="F437">
            <v>148842</v>
          </cell>
          <cell r="G437">
            <v>0</v>
          </cell>
        </row>
        <row r="438">
          <cell r="A438" t="str">
            <v>앙카슈(절연)</v>
          </cell>
          <cell r="B438" t="str">
            <v>D100</v>
          </cell>
          <cell r="C438" t="str">
            <v>SET</v>
          </cell>
          <cell r="D438" t="str">
            <v>3</v>
          </cell>
          <cell r="E438">
            <v>14406</v>
          </cell>
          <cell r="F438">
            <v>43218</v>
          </cell>
          <cell r="G438">
            <v>0</v>
          </cell>
        </row>
        <row r="439">
          <cell r="A439" t="str">
            <v>앙카슈(절연)</v>
          </cell>
          <cell r="B439" t="str">
            <v>D65</v>
          </cell>
          <cell r="C439" t="str">
            <v>SET</v>
          </cell>
          <cell r="D439" t="str">
            <v>1</v>
          </cell>
          <cell r="E439">
            <v>11393</v>
          </cell>
          <cell r="F439">
            <v>11393</v>
          </cell>
          <cell r="G439">
            <v>0</v>
          </cell>
        </row>
        <row r="440">
          <cell r="A440" t="str">
            <v>앙카슈(절연)</v>
          </cell>
          <cell r="B440" t="str">
            <v>D50</v>
          </cell>
          <cell r="C440" t="str">
            <v>SET</v>
          </cell>
          <cell r="D440" t="str">
            <v>5</v>
          </cell>
          <cell r="E440">
            <v>9555</v>
          </cell>
          <cell r="F440">
            <v>47775</v>
          </cell>
          <cell r="G440">
            <v>0</v>
          </cell>
        </row>
        <row r="441">
          <cell r="A441" t="str">
            <v>가이드슈(절연)</v>
          </cell>
          <cell r="B441" t="str">
            <v>D200</v>
          </cell>
          <cell r="C441" t="str">
            <v>SET</v>
          </cell>
          <cell r="D441" t="str">
            <v>14</v>
          </cell>
          <cell r="E441">
            <v>12716</v>
          </cell>
          <cell r="F441">
            <v>178024</v>
          </cell>
          <cell r="G441">
            <v>0</v>
          </cell>
        </row>
        <row r="442">
          <cell r="A442" t="str">
            <v>가이드슈(절연)</v>
          </cell>
          <cell r="B442" t="str">
            <v>D150</v>
          </cell>
          <cell r="C442" t="str">
            <v>SET</v>
          </cell>
          <cell r="D442" t="str">
            <v>5</v>
          </cell>
          <cell r="E442">
            <v>10878</v>
          </cell>
          <cell r="F442">
            <v>54390</v>
          </cell>
          <cell r="G442">
            <v>0</v>
          </cell>
        </row>
        <row r="443">
          <cell r="A443" t="str">
            <v>가이드슈(절연)</v>
          </cell>
          <cell r="B443" t="str">
            <v>D125</v>
          </cell>
          <cell r="C443" t="str">
            <v>SET</v>
          </cell>
          <cell r="D443" t="str">
            <v>45</v>
          </cell>
          <cell r="E443">
            <v>9776</v>
          </cell>
          <cell r="F443">
            <v>439920</v>
          </cell>
          <cell r="G443">
            <v>0</v>
          </cell>
        </row>
        <row r="444">
          <cell r="A444" t="str">
            <v>가이드슈(절연)</v>
          </cell>
          <cell r="B444" t="str">
            <v>D100</v>
          </cell>
          <cell r="C444" t="str">
            <v>SET</v>
          </cell>
          <cell r="D444" t="str">
            <v>5</v>
          </cell>
          <cell r="E444">
            <v>8673</v>
          </cell>
          <cell r="F444">
            <v>43365</v>
          </cell>
          <cell r="G444">
            <v>0</v>
          </cell>
        </row>
        <row r="445">
          <cell r="A445" t="str">
            <v>가이드슈(절연)</v>
          </cell>
          <cell r="B445" t="str">
            <v>D80</v>
          </cell>
          <cell r="C445" t="str">
            <v>SET</v>
          </cell>
          <cell r="D445" t="str">
            <v>13</v>
          </cell>
          <cell r="E445">
            <v>7791</v>
          </cell>
          <cell r="F445">
            <v>101283</v>
          </cell>
          <cell r="G445">
            <v>0</v>
          </cell>
        </row>
        <row r="446">
          <cell r="A446" t="str">
            <v>가이드슈(절연)</v>
          </cell>
          <cell r="B446" t="str">
            <v>D65</v>
          </cell>
          <cell r="C446" t="str">
            <v>SET</v>
          </cell>
          <cell r="D446" t="str">
            <v>3</v>
          </cell>
          <cell r="E446">
            <v>6689</v>
          </cell>
          <cell r="F446">
            <v>20067</v>
          </cell>
          <cell r="G446">
            <v>0</v>
          </cell>
        </row>
        <row r="447">
          <cell r="A447" t="str">
            <v>가이드슈(절연)</v>
          </cell>
          <cell r="B447" t="str">
            <v>D50</v>
          </cell>
          <cell r="C447" t="str">
            <v>SET</v>
          </cell>
          <cell r="D447" t="str">
            <v>4</v>
          </cell>
          <cell r="E447">
            <v>6027</v>
          </cell>
          <cell r="F447">
            <v>24108</v>
          </cell>
          <cell r="G447">
            <v>0</v>
          </cell>
        </row>
        <row r="448">
          <cell r="A448" t="str">
            <v>파이프스리브</v>
          </cell>
          <cell r="B448" t="str">
            <v>D125</v>
          </cell>
          <cell r="C448" t="str">
            <v>개소</v>
          </cell>
          <cell r="D448" t="str">
            <v>1</v>
          </cell>
          <cell r="E448">
            <v>7982</v>
          </cell>
          <cell r="F448">
            <v>7982</v>
          </cell>
          <cell r="G448">
            <v>0</v>
          </cell>
        </row>
        <row r="449">
          <cell r="A449" t="str">
            <v>파이프스리브</v>
          </cell>
          <cell r="B449" t="str">
            <v>D100</v>
          </cell>
          <cell r="C449" t="str">
            <v>개소</v>
          </cell>
          <cell r="D449" t="str">
            <v>9</v>
          </cell>
          <cell r="E449">
            <v>6648</v>
          </cell>
          <cell r="F449">
            <v>59832</v>
          </cell>
          <cell r="G449">
            <v>0</v>
          </cell>
        </row>
        <row r="450">
          <cell r="A450" t="str">
            <v>파이프스리브</v>
          </cell>
          <cell r="B450" t="str">
            <v>D25</v>
          </cell>
          <cell r="C450" t="str">
            <v>개소</v>
          </cell>
          <cell r="D450" t="str">
            <v>10</v>
          </cell>
          <cell r="E450">
            <v>996</v>
          </cell>
          <cell r="F450">
            <v>9960</v>
          </cell>
          <cell r="G450">
            <v>0</v>
          </cell>
        </row>
        <row r="451">
          <cell r="A451" t="str">
            <v>앵글</v>
          </cell>
          <cell r="B451" t="str">
            <v>65*65*6T</v>
          </cell>
          <cell r="C451" t="str">
            <v>KG</v>
          </cell>
          <cell r="D451">
            <v>1147</v>
          </cell>
          <cell r="E451">
            <v>431</v>
          </cell>
          <cell r="F451">
            <v>494357</v>
          </cell>
          <cell r="G451">
            <v>0</v>
          </cell>
        </row>
        <row r="452">
          <cell r="A452" t="str">
            <v>잡철물제작설치</v>
          </cell>
          <cell r="B452" t="str">
            <v>복잡</v>
          </cell>
          <cell r="C452" t="str">
            <v>TON</v>
          </cell>
          <cell r="D452">
            <v>1.147</v>
          </cell>
          <cell r="E452">
            <v>81306</v>
          </cell>
          <cell r="F452">
            <v>93258</v>
          </cell>
          <cell r="G452">
            <v>1844146</v>
          </cell>
        </row>
        <row r="453">
          <cell r="A453" t="str">
            <v>녹막이페인트칠</v>
          </cell>
          <cell r="B453" t="str">
            <v>2회칠</v>
          </cell>
          <cell r="C453" t="str">
            <v>M2</v>
          </cell>
          <cell r="D453">
            <v>65</v>
          </cell>
          <cell r="E453">
            <v>1355</v>
          </cell>
          <cell r="F453">
            <v>88075</v>
          </cell>
          <cell r="G453">
            <v>1061</v>
          </cell>
        </row>
        <row r="454">
          <cell r="A454" t="str">
            <v>조합페인트칠(철재면)</v>
          </cell>
          <cell r="B454" t="str">
            <v>2회칠</v>
          </cell>
          <cell r="C454" t="str">
            <v>M2</v>
          </cell>
          <cell r="D454">
            <v>65</v>
          </cell>
          <cell r="E454">
            <v>922</v>
          </cell>
          <cell r="F454">
            <v>59930</v>
          </cell>
          <cell r="G454">
            <v>1628</v>
          </cell>
        </row>
        <row r="455">
          <cell r="A455" t="str">
            <v>잡재료비</v>
          </cell>
          <cell r="B455" t="str">
            <v>재료비의 5 %</v>
          </cell>
          <cell r="C455" t="str">
            <v>식</v>
          </cell>
          <cell r="D455" t="str">
            <v>1</v>
          </cell>
          <cell r="E455">
            <v>1113945</v>
          </cell>
          <cell r="F455">
            <v>1113945</v>
          </cell>
        </row>
        <row r="456">
          <cell r="A456" t="str">
            <v>노무비</v>
          </cell>
          <cell r="B456" t="str">
            <v>배관공</v>
          </cell>
          <cell r="C456" t="str">
            <v>인</v>
          </cell>
          <cell r="D456">
            <v>99</v>
          </cell>
          <cell r="G456">
            <v>47537</v>
          </cell>
        </row>
        <row r="457">
          <cell r="A457" t="str">
            <v>노무비</v>
          </cell>
          <cell r="B457" t="str">
            <v>보통인부</v>
          </cell>
          <cell r="C457" t="str">
            <v>인</v>
          </cell>
          <cell r="D457">
            <v>66</v>
          </cell>
          <cell r="G457">
            <v>34360</v>
          </cell>
        </row>
        <row r="458">
          <cell r="A458" t="str">
            <v>공구손료</v>
          </cell>
          <cell r="B458" t="str">
            <v>노무비의 3 %</v>
          </cell>
          <cell r="C458" t="str">
            <v>식</v>
          </cell>
          <cell r="D458" t="str">
            <v>1</v>
          </cell>
          <cell r="G458">
            <v>625873</v>
          </cell>
        </row>
        <row r="459">
          <cell r="A459" t="str">
            <v>계</v>
          </cell>
          <cell r="F459">
            <v>42796000</v>
          </cell>
        </row>
        <row r="461">
          <cell r="A461" t="str">
            <v>5.공조덕트공사</v>
          </cell>
        </row>
        <row r="462">
          <cell r="A462" t="str">
            <v>각형덕트제작설치(기계식)</v>
          </cell>
          <cell r="B462" t="str">
            <v>1.2T(#18)</v>
          </cell>
          <cell r="C462" t="str">
            <v>M2</v>
          </cell>
          <cell r="D462">
            <v>85</v>
          </cell>
          <cell r="E462">
            <v>13551</v>
          </cell>
          <cell r="F462">
            <v>1151835</v>
          </cell>
          <cell r="G462">
            <v>18584</v>
          </cell>
        </row>
        <row r="463">
          <cell r="A463" t="str">
            <v>각형덕트제작설치(기계식)</v>
          </cell>
          <cell r="B463" t="str">
            <v>1.0T(#20)</v>
          </cell>
          <cell r="C463" t="str">
            <v>M2</v>
          </cell>
          <cell r="D463">
            <v>111</v>
          </cell>
          <cell r="E463">
            <v>11634</v>
          </cell>
          <cell r="F463">
            <v>1291374</v>
          </cell>
          <cell r="G463">
            <v>16341</v>
          </cell>
        </row>
        <row r="464">
          <cell r="A464" t="str">
            <v>각형덕트제작설치(기계식)</v>
          </cell>
          <cell r="B464" t="str">
            <v>0.8T(#22)</v>
          </cell>
          <cell r="C464" t="str">
            <v>M2</v>
          </cell>
          <cell r="D464">
            <v>998</v>
          </cell>
          <cell r="E464">
            <v>10058</v>
          </cell>
          <cell r="F464">
            <v>10037884</v>
          </cell>
          <cell r="G464">
            <v>13777</v>
          </cell>
        </row>
        <row r="465">
          <cell r="A465" t="str">
            <v>각형덕트제작설치(기계식)</v>
          </cell>
          <cell r="B465" t="str">
            <v>0.6T(#24)</v>
          </cell>
          <cell r="C465" t="str">
            <v>M2</v>
          </cell>
          <cell r="D465">
            <v>846</v>
          </cell>
          <cell r="E465">
            <v>8728</v>
          </cell>
          <cell r="F465">
            <v>7383888</v>
          </cell>
          <cell r="G465">
            <v>12817</v>
          </cell>
        </row>
        <row r="466">
          <cell r="A466" t="str">
            <v>각형덕트제작설치(기계식)</v>
          </cell>
          <cell r="B466" t="str">
            <v>0.5T(#26)</v>
          </cell>
          <cell r="C466" t="str">
            <v>M2</v>
          </cell>
          <cell r="D466">
            <v>768</v>
          </cell>
          <cell r="E466">
            <v>8378</v>
          </cell>
          <cell r="F466">
            <v>6434304</v>
          </cell>
          <cell r="G466">
            <v>12175</v>
          </cell>
        </row>
        <row r="467">
          <cell r="A467" t="str">
            <v>각형닥트보온(옥내은폐)</v>
          </cell>
          <cell r="B467" t="str">
            <v>24K*25T</v>
          </cell>
          <cell r="C467" t="str">
            <v>M2</v>
          </cell>
          <cell r="D467">
            <v>1706</v>
          </cell>
          <cell r="E467">
            <v>3150</v>
          </cell>
          <cell r="F467">
            <v>5373900</v>
          </cell>
          <cell r="G467">
            <v>18345</v>
          </cell>
        </row>
        <row r="468">
          <cell r="A468" t="str">
            <v>원형디퓨쟈</v>
          </cell>
          <cell r="B468" t="str">
            <v>ND200</v>
          </cell>
          <cell r="C468" t="str">
            <v>EA</v>
          </cell>
          <cell r="D468" t="str">
            <v>10</v>
          </cell>
          <cell r="E468">
            <v>12600</v>
          </cell>
          <cell r="F468">
            <v>126000</v>
          </cell>
          <cell r="G468">
            <v>0</v>
          </cell>
        </row>
        <row r="469">
          <cell r="A469" t="str">
            <v>원형디퓨쟈</v>
          </cell>
          <cell r="B469" t="str">
            <v>ND150</v>
          </cell>
          <cell r="C469" t="str">
            <v>EA</v>
          </cell>
          <cell r="D469" t="str">
            <v>3</v>
          </cell>
          <cell r="E469">
            <v>12600</v>
          </cell>
          <cell r="F469">
            <v>37800</v>
          </cell>
          <cell r="G469">
            <v>0</v>
          </cell>
        </row>
        <row r="470">
          <cell r="A470" t="str">
            <v>사각디퓨쟈</v>
          </cell>
          <cell r="B470" t="str">
            <v>ND250</v>
          </cell>
          <cell r="C470" t="str">
            <v>EA</v>
          </cell>
          <cell r="D470" t="str">
            <v>1</v>
          </cell>
          <cell r="E470">
            <v>23100</v>
          </cell>
          <cell r="F470">
            <v>23100</v>
          </cell>
          <cell r="G470">
            <v>0</v>
          </cell>
        </row>
        <row r="471">
          <cell r="A471" t="str">
            <v>사각디퓨쟈</v>
          </cell>
          <cell r="B471" t="str">
            <v>ND200</v>
          </cell>
          <cell r="C471" t="str">
            <v>EA</v>
          </cell>
          <cell r="D471" t="str">
            <v>147</v>
          </cell>
          <cell r="E471">
            <v>12600</v>
          </cell>
          <cell r="F471">
            <v>1852200</v>
          </cell>
          <cell r="G471">
            <v>0</v>
          </cell>
        </row>
        <row r="472">
          <cell r="A472" t="str">
            <v>사각디퓨쟈</v>
          </cell>
          <cell r="B472" t="str">
            <v>ND150</v>
          </cell>
          <cell r="C472" t="str">
            <v>EA</v>
          </cell>
          <cell r="D472" t="str">
            <v>30</v>
          </cell>
          <cell r="E472">
            <v>12600</v>
          </cell>
          <cell r="F472">
            <v>378000</v>
          </cell>
          <cell r="G472">
            <v>0</v>
          </cell>
        </row>
        <row r="473">
          <cell r="A473" t="str">
            <v>B.L.D</v>
          </cell>
          <cell r="B473" t="str">
            <v>2S*25W*1200L,200Φ</v>
          </cell>
          <cell r="C473" t="str">
            <v>EA</v>
          </cell>
          <cell r="D473" t="str">
            <v>8</v>
          </cell>
          <cell r="E473">
            <v>36750</v>
          </cell>
          <cell r="F473">
            <v>294000</v>
          </cell>
          <cell r="G473">
            <v>0</v>
          </cell>
        </row>
        <row r="474">
          <cell r="A474" t="str">
            <v>CHAMBER</v>
          </cell>
          <cell r="B474" t="str">
            <v>2000*1800*800</v>
          </cell>
          <cell r="C474" t="str">
            <v>EA</v>
          </cell>
          <cell r="D474" t="str">
            <v>1</v>
          </cell>
          <cell r="E474">
            <v>1115520</v>
          </cell>
          <cell r="F474">
            <v>1115520</v>
          </cell>
          <cell r="G474">
            <v>0</v>
          </cell>
        </row>
        <row r="475">
          <cell r="A475" t="str">
            <v>CHAMBER</v>
          </cell>
          <cell r="B475" t="str">
            <v>2000*1600*800</v>
          </cell>
          <cell r="C475" t="str">
            <v>EA</v>
          </cell>
          <cell r="D475" t="str">
            <v>1</v>
          </cell>
          <cell r="E475">
            <v>1021440</v>
          </cell>
          <cell r="F475">
            <v>1021440</v>
          </cell>
          <cell r="G475">
            <v>0</v>
          </cell>
        </row>
        <row r="476">
          <cell r="A476" t="str">
            <v>CHAMBER</v>
          </cell>
          <cell r="B476" t="str">
            <v>1300*600*800</v>
          </cell>
          <cell r="C476" t="str">
            <v>EA</v>
          </cell>
          <cell r="D476" t="str">
            <v>1</v>
          </cell>
          <cell r="E476">
            <v>386400</v>
          </cell>
          <cell r="F476">
            <v>386400</v>
          </cell>
          <cell r="G476">
            <v>0</v>
          </cell>
        </row>
        <row r="477">
          <cell r="A477" t="str">
            <v>CHAMBER</v>
          </cell>
          <cell r="B477" t="str">
            <v>7000*800*1800</v>
          </cell>
          <cell r="C477" t="str">
            <v>EA</v>
          </cell>
          <cell r="D477" t="str">
            <v>1</v>
          </cell>
          <cell r="E477">
            <v>547680</v>
          </cell>
          <cell r="F477">
            <v>547680</v>
          </cell>
          <cell r="G477">
            <v>0</v>
          </cell>
        </row>
        <row r="478">
          <cell r="A478" t="str">
            <v>CHAMBER</v>
          </cell>
          <cell r="B478" t="str">
            <v>1000*2700*800</v>
          </cell>
          <cell r="C478" t="str">
            <v>EA</v>
          </cell>
          <cell r="D478" t="str">
            <v>1</v>
          </cell>
          <cell r="E478">
            <v>950880</v>
          </cell>
          <cell r="F478">
            <v>950880</v>
          </cell>
          <cell r="G478">
            <v>0</v>
          </cell>
        </row>
        <row r="479">
          <cell r="A479" t="str">
            <v>CHAMBER</v>
          </cell>
          <cell r="B479" t="str">
            <v>1100*1200*800</v>
          </cell>
          <cell r="C479" t="str">
            <v>EA</v>
          </cell>
          <cell r="D479" t="str">
            <v>1</v>
          </cell>
          <cell r="E479">
            <v>530880</v>
          </cell>
          <cell r="F479">
            <v>530880</v>
          </cell>
          <cell r="G479">
            <v>0</v>
          </cell>
        </row>
        <row r="480">
          <cell r="A480" t="str">
            <v>CHAMBER</v>
          </cell>
          <cell r="B480" t="str">
            <v>800*1200*800</v>
          </cell>
          <cell r="C480" t="str">
            <v>EA</v>
          </cell>
          <cell r="D480" t="str">
            <v>1</v>
          </cell>
          <cell r="E480">
            <v>430080</v>
          </cell>
          <cell r="F480">
            <v>430080</v>
          </cell>
          <cell r="G480">
            <v>0</v>
          </cell>
        </row>
        <row r="481">
          <cell r="A481" t="str">
            <v>CHAMBER</v>
          </cell>
          <cell r="B481" t="str">
            <v>3000*2000*1000</v>
          </cell>
          <cell r="C481" t="str">
            <v>EA</v>
          </cell>
          <cell r="D481" t="str">
            <v>1</v>
          </cell>
          <cell r="E481">
            <v>1680000</v>
          </cell>
          <cell r="F481">
            <v>1680000</v>
          </cell>
          <cell r="G481">
            <v>0</v>
          </cell>
        </row>
        <row r="482">
          <cell r="A482" t="str">
            <v>소음기</v>
          </cell>
          <cell r="B482" t="str">
            <v>1600*600*1800</v>
          </cell>
          <cell r="C482" t="str">
            <v>EA</v>
          </cell>
          <cell r="D482" t="str">
            <v>1</v>
          </cell>
          <cell r="E482">
            <v>1663200</v>
          </cell>
          <cell r="F482">
            <v>1663200</v>
          </cell>
          <cell r="G482">
            <v>0</v>
          </cell>
        </row>
        <row r="483">
          <cell r="A483" t="str">
            <v>소음기</v>
          </cell>
          <cell r="B483" t="str">
            <v>1600*600*1200</v>
          </cell>
          <cell r="C483" t="str">
            <v>EA</v>
          </cell>
          <cell r="D483" t="str">
            <v>1</v>
          </cell>
          <cell r="E483">
            <v>1108800</v>
          </cell>
          <cell r="F483">
            <v>1108800</v>
          </cell>
          <cell r="G483">
            <v>0</v>
          </cell>
        </row>
        <row r="484">
          <cell r="A484" t="str">
            <v>소음기</v>
          </cell>
          <cell r="B484" t="str">
            <v>1000*650*1200</v>
          </cell>
          <cell r="C484" t="str">
            <v>EA</v>
          </cell>
          <cell r="D484" t="str">
            <v>1</v>
          </cell>
          <cell r="E484">
            <v>831600</v>
          </cell>
          <cell r="F484">
            <v>831600</v>
          </cell>
          <cell r="G484">
            <v>0</v>
          </cell>
        </row>
        <row r="485">
          <cell r="A485" t="str">
            <v>소음기</v>
          </cell>
          <cell r="B485" t="str">
            <v>900*500*900</v>
          </cell>
          <cell r="C485" t="str">
            <v>EA</v>
          </cell>
          <cell r="D485" t="str">
            <v>2</v>
          </cell>
          <cell r="E485">
            <v>529200</v>
          </cell>
          <cell r="F485">
            <v>1058400</v>
          </cell>
          <cell r="G485">
            <v>0</v>
          </cell>
        </row>
        <row r="486">
          <cell r="A486" t="str">
            <v>소음기</v>
          </cell>
          <cell r="B486" t="str">
            <v>900*500*1200</v>
          </cell>
          <cell r="C486" t="str">
            <v>EA</v>
          </cell>
          <cell r="D486" t="str">
            <v>1</v>
          </cell>
          <cell r="E486">
            <v>705600</v>
          </cell>
          <cell r="F486">
            <v>705600</v>
          </cell>
          <cell r="G486">
            <v>0</v>
          </cell>
        </row>
        <row r="487">
          <cell r="A487" t="str">
            <v>터닝베인(T.V)</v>
          </cell>
          <cell r="B487" t="str">
            <v>1300*700</v>
          </cell>
          <cell r="C487" t="str">
            <v>EA</v>
          </cell>
          <cell r="D487" t="str">
            <v>1</v>
          </cell>
          <cell r="E487">
            <v>76440</v>
          </cell>
          <cell r="F487">
            <v>76440</v>
          </cell>
          <cell r="G487">
            <v>0</v>
          </cell>
        </row>
        <row r="488">
          <cell r="A488" t="str">
            <v>터닝베인(T.V)</v>
          </cell>
          <cell r="B488" t="str">
            <v>800*500</v>
          </cell>
          <cell r="C488" t="str">
            <v>EA</v>
          </cell>
          <cell r="D488" t="str">
            <v>1</v>
          </cell>
          <cell r="E488">
            <v>33600</v>
          </cell>
          <cell r="F488">
            <v>33600</v>
          </cell>
          <cell r="G488">
            <v>0</v>
          </cell>
        </row>
        <row r="489">
          <cell r="A489" t="str">
            <v>터닝베인(T.V)</v>
          </cell>
          <cell r="B489" t="str">
            <v>1000*600</v>
          </cell>
          <cell r="C489" t="str">
            <v>EA</v>
          </cell>
          <cell r="D489" t="str">
            <v>1</v>
          </cell>
          <cell r="E489">
            <v>50400</v>
          </cell>
          <cell r="F489">
            <v>50400</v>
          </cell>
          <cell r="G489">
            <v>0</v>
          </cell>
        </row>
        <row r="490">
          <cell r="A490" t="str">
            <v>터닝베인(T.V)</v>
          </cell>
          <cell r="B490" t="str">
            <v>750*400</v>
          </cell>
          <cell r="C490" t="str">
            <v>EA</v>
          </cell>
          <cell r="D490" t="str">
            <v>1</v>
          </cell>
          <cell r="E490">
            <v>25200</v>
          </cell>
          <cell r="F490">
            <v>25200</v>
          </cell>
          <cell r="G490">
            <v>0</v>
          </cell>
        </row>
        <row r="491">
          <cell r="A491" t="str">
            <v>터닝베인(T.V)</v>
          </cell>
          <cell r="B491" t="str">
            <v>900*400</v>
          </cell>
          <cell r="C491" t="str">
            <v>EA</v>
          </cell>
          <cell r="D491" t="str">
            <v>2</v>
          </cell>
          <cell r="E491">
            <v>30240</v>
          </cell>
          <cell r="F491">
            <v>60480</v>
          </cell>
          <cell r="G491">
            <v>0</v>
          </cell>
        </row>
        <row r="492">
          <cell r="A492" t="str">
            <v>터닝베인(T.V)</v>
          </cell>
          <cell r="B492" t="str">
            <v>600*300</v>
          </cell>
          <cell r="C492" t="str">
            <v>EA</v>
          </cell>
          <cell r="D492" t="str">
            <v>1</v>
          </cell>
          <cell r="E492">
            <v>15120</v>
          </cell>
          <cell r="F492">
            <v>15120</v>
          </cell>
          <cell r="G492">
            <v>0</v>
          </cell>
        </row>
        <row r="493">
          <cell r="A493" t="str">
            <v>터닝베인(T.V)</v>
          </cell>
          <cell r="B493" t="str">
            <v>1000*350</v>
          </cell>
          <cell r="C493" t="str">
            <v>EA</v>
          </cell>
          <cell r="D493" t="str">
            <v>1</v>
          </cell>
          <cell r="E493">
            <v>29400</v>
          </cell>
          <cell r="F493">
            <v>29400</v>
          </cell>
          <cell r="G493">
            <v>0</v>
          </cell>
        </row>
        <row r="494">
          <cell r="A494" t="str">
            <v>B.D.D</v>
          </cell>
          <cell r="B494" t="str">
            <v>900*700</v>
          </cell>
          <cell r="C494" t="str">
            <v>EA</v>
          </cell>
          <cell r="D494" t="str">
            <v>1</v>
          </cell>
          <cell r="E494">
            <v>79380</v>
          </cell>
          <cell r="F494">
            <v>79380</v>
          </cell>
          <cell r="G494">
            <v>0</v>
          </cell>
        </row>
        <row r="495">
          <cell r="A495" t="str">
            <v>B.D.D</v>
          </cell>
          <cell r="B495" t="str">
            <v>800*350</v>
          </cell>
          <cell r="C495" t="str">
            <v>EA</v>
          </cell>
          <cell r="D495" t="str">
            <v>1</v>
          </cell>
          <cell r="E495">
            <v>35280</v>
          </cell>
          <cell r="F495">
            <v>35280</v>
          </cell>
          <cell r="G495">
            <v>0</v>
          </cell>
        </row>
        <row r="496">
          <cell r="A496" t="str">
            <v>V.D</v>
          </cell>
          <cell r="B496" t="str">
            <v>400*2500</v>
          </cell>
          <cell r="C496" t="str">
            <v>EA</v>
          </cell>
          <cell r="D496" t="str">
            <v>1</v>
          </cell>
          <cell r="E496">
            <v>73500</v>
          </cell>
          <cell r="F496">
            <v>73500</v>
          </cell>
          <cell r="G496">
            <v>0</v>
          </cell>
        </row>
        <row r="497">
          <cell r="A497" t="str">
            <v>V.D</v>
          </cell>
          <cell r="B497" t="str">
            <v>500*350</v>
          </cell>
          <cell r="C497" t="str">
            <v>EA</v>
          </cell>
          <cell r="D497" t="str">
            <v>2</v>
          </cell>
          <cell r="E497">
            <v>12863</v>
          </cell>
          <cell r="F497">
            <v>25726</v>
          </cell>
          <cell r="G497">
            <v>0</v>
          </cell>
        </row>
        <row r="498">
          <cell r="A498" t="str">
            <v>V.D</v>
          </cell>
          <cell r="B498" t="str">
            <v>600*300</v>
          </cell>
          <cell r="C498" t="str">
            <v>EA</v>
          </cell>
          <cell r="D498" t="str">
            <v>1</v>
          </cell>
          <cell r="E498">
            <v>13230</v>
          </cell>
          <cell r="F498">
            <v>13230</v>
          </cell>
          <cell r="G498">
            <v>0</v>
          </cell>
        </row>
        <row r="499">
          <cell r="A499" t="str">
            <v>V.D</v>
          </cell>
          <cell r="B499" t="str">
            <v>350*250</v>
          </cell>
          <cell r="C499" t="str">
            <v>EA</v>
          </cell>
          <cell r="D499" t="str">
            <v>5</v>
          </cell>
          <cell r="E499">
            <v>6825</v>
          </cell>
          <cell r="F499">
            <v>34125</v>
          </cell>
          <cell r="G499">
            <v>0</v>
          </cell>
        </row>
        <row r="500">
          <cell r="A500" t="str">
            <v>V.D</v>
          </cell>
          <cell r="B500" t="str">
            <v>350*200</v>
          </cell>
          <cell r="C500" t="str">
            <v>EA</v>
          </cell>
          <cell r="D500" t="str">
            <v>1</v>
          </cell>
          <cell r="E500">
            <v>6825</v>
          </cell>
          <cell r="F500">
            <v>6825</v>
          </cell>
          <cell r="G500">
            <v>0</v>
          </cell>
        </row>
        <row r="501">
          <cell r="A501" t="str">
            <v>V.D</v>
          </cell>
          <cell r="B501" t="str">
            <v>250*250</v>
          </cell>
          <cell r="C501" t="str">
            <v>EA</v>
          </cell>
          <cell r="D501" t="str">
            <v>4</v>
          </cell>
          <cell r="E501">
            <v>6825</v>
          </cell>
          <cell r="F501">
            <v>27300</v>
          </cell>
          <cell r="G501">
            <v>0</v>
          </cell>
        </row>
        <row r="502">
          <cell r="A502" t="str">
            <v>V.D</v>
          </cell>
          <cell r="B502" t="str">
            <v>300*200</v>
          </cell>
          <cell r="C502" t="str">
            <v>EA</v>
          </cell>
          <cell r="D502" t="str">
            <v>1</v>
          </cell>
          <cell r="E502">
            <v>6825</v>
          </cell>
          <cell r="F502">
            <v>6825</v>
          </cell>
          <cell r="G502">
            <v>0</v>
          </cell>
        </row>
        <row r="503">
          <cell r="A503" t="str">
            <v>V.D</v>
          </cell>
          <cell r="B503" t="str">
            <v>400*300</v>
          </cell>
          <cell r="C503" t="str">
            <v>EA</v>
          </cell>
          <cell r="D503" t="str">
            <v>2</v>
          </cell>
          <cell r="E503">
            <v>8820</v>
          </cell>
          <cell r="F503">
            <v>17640</v>
          </cell>
          <cell r="G503">
            <v>0</v>
          </cell>
        </row>
        <row r="504">
          <cell r="A504" t="str">
            <v>V.D</v>
          </cell>
          <cell r="B504" t="str">
            <v>300*250</v>
          </cell>
          <cell r="C504" t="str">
            <v>EA</v>
          </cell>
          <cell r="D504" t="str">
            <v>3</v>
          </cell>
          <cell r="E504">
            <v>6825</v>
          </cell>
          <cell r="F504">
            <v>20475</v>
          </cell>
          <cell r="G504">
            <v>0</v>
          </cell>
        </row>
        <row r="505">
          <cell r="A505" t="str">
            <v>V.D</v>
          </cell>
          <cell r="B505" t="str">
            <v>550*300</v>
          </cell>
          <cell r="C505" t="str">
            <v>EA</v>
          </cell>
          <cell r="D505" t="str">
            <v>3</v>
          </cell>
          <cell r="E505">
            <v>12128</v>
          </cell>
          <cell r="F505">
            <v>36384</v>
          </cell>
          <cell r="G505">
            <v>0</v>
          </cell>
        </row>
        <row r="506">
          <cell r="A506" t="str">
            <v>V.D</v>
          </cell>
          <cell r="B506" t="str">
            <v>250*200</v>
          </cell>
          <cell r="C506" t="str">
            <v>EA</v>
          </cell>
          <cell r="D506" t="str">
            <v>8</v>
          </cell>
          <cell r="E506">
            <v>6825</v>
          </cell>
          <cell r="F506">
            <v>54600</v>
          </cell>
          <cell r="G506">
            <v>0</v>
          </cell>
        </row>
        <row r="507">
          <cell r="A507" t="str">
            <v>V.D</v>
          </cell>
          <cell r="B507" t="str">
            <v>500*250</v>
          </cell>
          <cell r="C507" t="str">
            <v>EA</v>
          </cell>
          <cell r="D507" t="str">
            <v>3</v>
          </cell>
          <cell r="E507">
            <v>9188</v>
          </cell>
          <cell r="F507">
            <v>27564</v>
          </cell>
          <cell r="G507">
            <v>0</v>
          </cell>
        </row>
        <row r="508">
          <cell r="A508" t="str">
            <v>V.D</v>
          </cell>
          <cell r="B508" t="str">
            <v>450*250</v>
          </cell>
          <cell r="C508" t="str">
            <v>EA</v>
          </cell>
          <cell r="D508" t="str">
            <v>3</v>
          </cell>
          <cell r="E508">
            <v>8269</v>
          </cell>
          <cell r="F508">
            <v>24807</v>
          </cell>
          <cell r="G508">
            <v>0</v>
          </cell>
        </row>
        <row r="509">
          <cell r="A509" t="str">
            <v>V.D</v>
          </cell>
          <cell r="B509" t="str">
            <v>350*300</v>
          </cell>
          <cell r="C509" t="str">
            <v>EA</v>
          </cell>
          <cell r="D509" t="str">
            <v>1</v>
          </cell>
          <cell r="E509">
            <v>7718</v>
          </cell>
          <cell r="F509">
            <v>7718</v>
          </cell>
          <cell r="G509">
            <v>0</v>
          </cell>
        </row>
        <row r="510">
          <cell r="A510" t="str">
            <v>V.D</v>
          </cell>
          <cell r="B510" t="str">
            <v>450*200</v>
          </cell>
          <cell r="C510" t="str">
            <v>EA</v>
          </cell>
          <cell r="D510" t="str">
            <v>1</v>
          </cell>
          <cell r="E510">
            <v>6825</v>
          </cell>
          <cell r="F510">
            <v>6825</v>
          </cell>
          <cell r="G510">
            <v>0</v>
          </cell>
        </row>
        <row r="511">
          <cell r="A511" t="str">
            <v>V.D</v>
          </cell>
          <cell r="B511" t="str">
            <v>400*250</v>
          </cell>
          <cell r="C511" t="str">
            <v>EA</v>
          </cell>
          <cell r="D511" t="str">
            <v>4</v>
          </cell>
          <cell r="E511">
            <v>6825</v>
          </cell>
          <cell r="F511">
            <v>27300</v>
          </cell>
          <cell r="G511">
            <v>0</v>
          </cell>
        </row>
        <row r="512">
          <cell r="A512" t="str">
            <v>V.D</v>
          </cell>
          <cell r="B512" t="str">
            <v>650*350</v>
          </cell>
          <cell r="C512" t="str">
            <v>EA</v>
          </cell>
          <cell r="D512" t="str">
            <v>1</v>
          </cell>
          <cell r="E512">
            <v>16721</v>
          </cell>
          <cell r="F512">
            <v>16721</v>
          </cell>
          <cell r="G512">
            <v>0</v>
          </cell>
        </row>
        <row r="513">
          <cell r="A513" t="str">
            <v>V.D</v>
          </cell>
          <cell r="B513" t="str">
            <v>750*400</v>
          </cell>
          <cell r="C513" t="str">
            <v>EA</v>
          </cell>
          <cell r="D513" t="str">
            <v>1</v>
          </cell>
          <cell r="E513">
            <v>22050</v>
          </cell>
          <cell r="F513">
            <v>22050</v>
          </cell>
          <cell r="G513">
            <v>0</v>
          </cell>
        </row>
        <row r="514">
          <cell r="A514" t="str">
            <v>V.D</v>
          </cell>
          <cell r="B514" t="str">
            <v>950*500</v>
          </cell>
          <cell r="C514" t="str">
            <v>EA</v>
          </cell>
          <cell r="D514" t="str">
            <v>1</v>
          </cell>
          <cell r="E514">
            <v>34913</v>
          </cell>
          <cell r="F514">
            <v>34913</v>
          </cell>
          <cell r="G514">
            <v>0</v>
          </cell>
        </row>
        <row r="515">
          <cell r="A515" t="str">
            <v>V.D</v>
          </cell>
          <cell r="B515" t="str">
            <v>550*300</v>
          </cell>
          <cell r="C515" t="str">
            <v>EA</v>
          </cell>
          <cell r="D515" t="str">
            <v>4</v>
          </cell>
          <cell r="E515">
            <v>12128</v>
          </cell>
          <cell r="F515">
            <v>48512</v>
          </cell>
          <cell r="G515">
            <v>0</v>
          </cell>
        </row>
        <row r="516">
          <cell r="A516" t="str">
            <v>V.D</v>
          </cell>
          <cell r="B516" t="str">
            <v>500*300</v>
          </cell>
          <cell r="C516" t="str">
            <v>EA</v>
          </cell>
          <cell r="D516" t="str">
            <v>4</v>
          </cell>
          <cell r="E516">
            <v>11025</v>
          </cell>
          <cell r="F516">
            <v>44100</v>
          </cell>
          <cell r="G516">
            <v>0</v>
          </cell>
        </row>
        <row r="517">
          <cell r="A517" t="str">
            <v>V.D</v>
          </cell>
          <cell r="B517" t="str">
            <v>300*300</v>
          </cell>
          <cell r="C517" t="str">
            <v>EA</v>
          </cell>
          <cell r="D517" t="str">
            <v>2</v>
          </cell>
          <cell r="E517">
            <v>6825</v>
          </cell>
          <cell r="F517">
            <v>13650</v>
          </cell>
          <cell r="G517">
            <v>0</v>
          </cell>
        </row>
        <row r="518">
          <cell r="A518" t="str">
            <v>F.V.D</v>
          </cell>
          <cell r="B518" t="str">
            <v>1300*500</v>
          </cell>
          <cell r="C518" t="str">
            <v>EA</v>
          </cell>
          <cell r="D518" t="str">
            <v>2</v>
          </cell>
          <cell r="E518">
            <v>47775</v>
          </cell>
          <cell r="F518">
            <v>95550</v>
          </cell>
          <cell r="G518">
            <v>0</v>
          </cell>
        </row>
        <row r="519">
          <cell r="A519" t="str">
            <v>F.V.D</v>
          </cell>
          <cell r="B519" t="str">
            <v>1000*600</v>
          </cell>
          <cell r="C519" t="str">
            <v>EA</v>
          </cell>
          <cell r="D519" t="str">
            <v>1</v>
          </cell>
          <cell r="E519">
            <v>44100</v>
          </cell>
          <cell r="F519">
            <v>44100</v>
          </cell>
          <cell r="G519">
            <v>0</v>
          </cell>
        </row>
        <row r="520">
          <cell r="A520" t="str">
            <v>F.V.D</v>
          </cell>
          <cell r="B520" t="str">
            <v>1400*500</v>
          </cell>
          <cell r="C520" t="str">
            <v>EA</v>
          </cell>
          <cell r="D520" t="str">
            <v>1</v>
          </cell>
          <cell r="E520">
            <v>51450</v>
          </cell>
          <cell r="F520">
            <v>51450</v>
          </cell>
          <cell r="G520">
            <v>0</v>
          </cell>
        </row>
        <row r="521">
          <cell r="A521" t="str">
            <v>F.V.D</v>
          </cell>
          <cell r="B521" t="str">
            <v>750*400</v>
          </cell>
          <cell r="C521" t="str">
            <v>EA</v>
          </cell>
          <cell r="D521" t="str">
            <v>3</v>
          </cell>
          <cell r="E521">
            <v>22050</v>
          </cell>
          <cell r="F521">
            <v>66150</v>
          </cell>
          <cell r="G521">
            <v>0</v>
          </cell>
        </row>
        <row r="522">
          <cell r="A522" t="str">
            <v>F.V.D</v>
          </cell>
          <cell r="B522" t="str">
            <v>400*550</v>
          </cell>
          <cell r="C522" t="str">
            <v>EA</v>
          </cell>
          <cell r="D522" t="str">
            <v>2</v>
          </cell>
          <cell r="E522">
            <v>16170</v>
          </cell>
          <cell r="F522">
            <v>32340</v>
          </cell>
          <cell r="G522">
            <v>0</v>
          </cell>
        </row>
        <row r="523">
          <cell r="A523" t="str">
            <v>F.V.D</v>
          </cell>
          <cell r="B523" t="str">
            <v>400*350</v>
          </cell>
          <cell r="C523" t="str">
            <v>EA</v>
          </cell>
          <cell r="D523" t="str">
            <v>1</v>
          </cell>
          <cell r="E523">
            <v>10290</v>
          </cell>
          <cell r="F523">
            <v>10290</v>
          </cell>
          <cell r="G523">
            <v>0</v>
          </cell>
        </row>
        <row r="524">
          <cell r="A524" t="str">
            <v>F.V.D</v>
          </cell>
          <cell r="B524" t="str">
            <v>300*200</v>
          </cell>
          <cell r="C524" t="str">
            <v>EA</v>
          </cell>
          <cell r="D524" t="str">
            <v>2</v>
          </cell>
          <cell r="E524">
            <v>6825</v>
          </cell>
          <cell r="F524">
            <v>13650</v>
          </cell>
          <cell r="G524">
            <v>0</v>
          </cell>
        </row>
        <row r="525">
          <cell r="A525" t="str">
            <v>F.V.D</v>
          </cell>
          <cell r="B525" t="str">
            <v>950*400</v>
          </cell>
          <cell r="C525" t="str">
            <v>EA</v>
          </cell>
          <cell r="D525" t="str">
            <v>1</v>
          </cell>
          <cell r="E525">
            <v>27930</v>
          </cell>
          <cell r="F525">
            <v>27930</v>
          </cell>
          <cell r="G525">
            <v>0</v>
          </cell>
        </row>
        <row r="526">
          <cell r="A526" t="str">
            <v>F.V.D</v>
          </cell>
          <cell r="B526" t="str">
            <v>1000*350</v>
          </cell>
          <cell r="C526" t="str">
            <v>EA</v>
          </cell>
          <cell r="D526" t="str">
            <v>1</v>
          </cell>
          <cell r="E526">
            <v>25725</v>
          </cell>
          <cell r="F526">
            <v>25725</v>
          </cell>
          <cell r="G526">
            <v>0</v>
          </cell>
        </row>
        <row r="527">
          <cell r="A527" t="str">
            <v>루바</v>
          </cell>
          <cell r="B527" t="str">
            <v>2500*2000</v>
          </cell>
          <cell r="C527" t="str">
            <v>EA</v>
          </cell>
          <cell r="D527" t="str">
            <v>1</v>
          </cell>
          <cell r="E527">
            <v>420000</v>
          </cell>
          <cell r="F527">
            <v>420000</v>
          </cell>
          <cell r="G527">
            <v>0</v>
          </cell>
        </row>
        <row r="528">
          <cell r="A528" t="str">
            <v>루바</v>
          </cell>
          <cell r="B528" t="str">
            <v>800*450</v>
          </cell>
          <cell r="C528" t="str">
            <v>EA</v>
          </cell>
          <cell r="D528" t="str">
            <v>1</v>
          </cell>
          <cell r="E528">
            <v>30240</v>
          </cell>
          <cell r="F528">
            <v>30240</v>
          </cell>
          <cell r="G528">
            <v>0</v>
          </cell>
        </row>
        <row r="529">
          <cell r="A529" t="str">
            <v>루바</v>
          </cell>
          <cell r="B529" t="str">
            <v>400*250</v>
          </cell>
          <cell r="C529" t="str">
            <v>EA</v>
          </cell>
          <cell r="D529" t="str">
            <v>1</v>
          </cell>
          <cell r="E529">
            <v>8400</v>
          </cell>
          <cell r="F529">
            <v>8400</v>
          </cell>
          <cell r="G529">
            <v>0</v>
          </cell>
        </row>
        <row r="530">
          <cell r="A530" t="str">
            <v>루바</v>
          </cell>
          <cell r="B530" t="str">
            <v>550*300</v>
          </cell>
          <cell r="C530" t="str">
            <v>EA</v>
          </cell>
          <cell r="D530" t="str">
            <v>1</v>
          </cell>
          <cell r="E530">
            <v>13860</v>
          </cell>
          <cell r="F530">
            <v>13860</v>
          </cell>
          <cell r="G530">
            <v>0</v>
          </cell>
        </row>
        <row r="531">
          <cell r="A531" t="str">
            <v>루바</v>
          </cell>
          <cell r="B531" t="str">
            <v>400*300</v>
          </cell>
          <cell r="C531" t="str">
            <v>EA</v>
          </cell>
          <cell r="D531" t="str">
            <v>1</v>
          </cell>
          <cell r="E531">
            <v>10080</v>
          </cell>
          <cell r="F531">
            <v>10080</v>
          </cell>
          <cell r="G531">
            <v>0</v>
          </cell>
        </row>
        <row r="532">
          <cell r="A532" t="str">
            <v>레지스타</v>
          </cell>
          <cell r="B532" t="str">
            <v>600*300</v>
          </cell>
          <cell r="C532" t="str">
            <v>EA</v>
          </cell>
          <cell r="D532" t="str">
            <v>24</v>
          </cell>
          <cell r="E532">
            <v>24570</v>
          </cell>
          <cell r="F532">
            <v>589680</v>
          </cell>
          <cell r="G532">
            <v>0</v>
          </cell>
        </row>
        <row r="533">
          <cell r="A533" t="str">
            <v>레지스타</v>
          </cell>
          <cell r="B533" t="str">
            <v>400*250</v>
          </cell>
          <cell r="C533" t="str">
            <v>EA</v>
          </cell>
          <cell r="D533" t="str">
            <v>4</v>
          </cell>
          <cell r="E533">
            <v>13650</v>
          </cell>
          <cell r="F533">
            <v>54600</v>
          </cell>
        </row>
        <row r="534">
          <cell r="A534" t="str">
            <v>레지스타</v>
          </cell>
          <cell r="B534" t="str">
            <v>250*200</v>
          </cell>
          <cell r="C534" t="str">
            <v>EA</v>
          </cell>
          <cell r="D534" t="str">
            <v>2</v>
          </cell>
          <cell r="E534">
            <v>13650</v>
          </cell>
          <cell r="F534">
            <v>27300</v>
          </cell>
        </row>
        <row r="535">
          <cell r="A535" t="str">
            <v>후렉시블덕트호스(W/보온)</v>
          </cell>
          <cell r="B535" t="str">
            <v>D250</v>
          </cell>
          <cell r="C535" t="str">
            <v>M</v>
          </cell>
          <cell r="D535" t="str">
            <v>2</v>
          </cell>
          <cell r="E535">
            <v>4095</v>
          </cell>
          <cell r="F535">
            <v>8190</v>
          </cell>
        </row>
        <row r="536">
          <cell r="A536" t="str">
            <v>후렉시블덕트호스(W/보온)</v>
          </cell>
          <cell r="B536" t="str">
            <v>D200</v>
          </cell>
          <cell r="C536" t="str">
            <v>M</v>
          </cell>
          <cell r="D536" t="str">
            <v>330</v>
          </cell>
          <cell r="E536">
            <v>7623</v>
          </cell>
          <cell r="F536">
            <v>2515590</v>
          </cell>
        </row>
        <row r="537">
          <cell r="A537" t="str">
            <v>후렉시블덕트호스(W/보온)</v>
          </cell>
          <cell r="B537" t="str">
            <v>D150</v>
          </cell>
          <cell r="C537" t="str">
            <v>M</v>
          </cell>
          <cell r="D537" t="str">
            <v>66</v>
          </cell>
          <cell r="E537">
            <v>12390</v>
          </cell>
          <cell r="F537">
            <v>817740</v>
          </cell>
        </row>
        <row r="538">
          <cell r="A538" t="str">
            <v>SUS BAND</v>
          </cell>
          <cell r="B538" t="str">
            <v>D250</v>
          </cell>
          <cell r="C538" t="str">
            <v>EA</v>
          </cell>
          <cell r="D538" t="str">
            <v>2</v>
          </cell>
          <cell r="E538">
            <v>630</v>
          </cell>
          <cell r="F538">
            <v>1260</v>
          </cell>
        </row>
        <row r="539">
          <cell r="A539" t="str">
            <v>SUS BAND</v>
          </cell>
          <cell r="B539" t="str">
            <v>D200</v>
          </cell>
          <cell r="C539" t="str">
            <v>EA</v>
          </cell>
          <cell r="D539" t="str">
            <v>330</v>
          </cell>
          <cell r="E539">
            <v>525</v>
          </cell>
          <cell r="F539">
            <v>173250</v>
          </cell>
        </row>
        <row r="540">
          <cell r="A540" t="str">
            <v>SUS BAND</v>
          </cell>
          <cell r="B540" t="str">
            <v>D150</v>
          </cell>
          <cell r="C540" t="str">
            <v>EA</v>
          </cell>
          <cell r="D540" t="str">
            <v>66</v>
          </cell>
          <cell r="E540">
            <v>420</v>
          </cell>
          <cell r="F540">
            <v>27720</v>
          </cell>
        </row>
        <row r="541">
          <cell r="A541" t="str">
            <v>점검구</v>
          </cell>
          <cell r="B541" t="str">
            <v>400*400</v>
          </cell>
          <cell r="C541" t="str">
            <v>EA</v>
          </cell>
          <cell r="D541" t="str">
            <v>15</v>
          </cell>
          <cell r="E541">
            <v>13650</v>
          </cell>
          <cell r="F541">
            <v>204750</v>
          </cell>
        </row>
        <row r="542">
          <cell r="A542" t="str">
            <v>점검구</v>
          </cell>
          <cell r="B542" t="str">
            <v>200*200</v>
          </cell>
          <cell r="C542" t="str">
            <v>EA</v>
          </cell>
          <cell r="D542" t="str">
            <v>2</v>
          </cell>
          <cell r="E542">
            <v>8400</v>
          </cell>
          <cell r="F542">
            <v>16800</v>
          </cell>
        </row>
        <row r="543">
          <cell r="A543" t="str">
            <v>F.V.D 핸들</v>
          </cell>
          <cell r="C543" t="str">
            <v>EA</v>
          </cell>
          <cell r="D543" t="str">
            <v>14</v>
          </cell>
          <cell r="E543">
            <v>10500</v>
          </cell>
          <cell r="F543">
            <v>147000</v>
          </cell>
        </row>
        <row r="544">
          <cell r="A544" t="str">
            <v>V.D 핸들</v>
          </cell>
          <cell r="C544" t="str">
            <v>EA</v>
          </cell>
          <cell r="D544" t="str">
            <v>56</v>
          </cell>
          <cell r="E544">
            <v>3150</v>
          </cell>
          <cell r="F544">
            <v>176400</v>
          </cell>
        </row>
        <row r="545">
          <cell r="A545" t="str">
            <v>캔바스조인트</v>
          </cell>
          <cell r="B545" t="str">
            <v>3.2T</v>
          </cell>
          <cell r="C545" t="str">
            <v>M2</v>
          </cell>
          <cell r="D545" t="str">
            <v>30</v>
          </cell>
          <cell r="E545">
            <v>5250</v>
          </cell>
          <cell r="F545">
            <v>157500</v>
          </cell>
        </row>
        <row r="546">
          <cell r="A546" t="str">
            <v>잡재료비</v>
          </cell>
          <cell r="B546" t="str">
            <v>재료비의 5 %</v>
          </cell>
          <cell r="C546" t="str">
            <v>식</v>
          </cell>
          <cell r="D546" t="str">
            <v>1</v>
          </cell>
          <cell r="E546">
            <v>1828600</v>
          </cell>
          <cell r="F546">
            <v>1828600</v>
          </cell>
        </row>
        <row r="547">
          <cell r="A547" t="str">
            <v>노무비</v>
          </cell>
          <cell r="B547" t="str">
            <v>닥트공</v>
          </cell>
          <cell r="C547" t="str">
            <v>인</v>
          </cell>
          <cell r="D547">
            <v>161</v>
          </cell>
          <cell r="G547">
            <v>47860</v>
          </cell>
        </row>
        <row r="548">
          <cell r="A548" t="str">
            <v>공구손료</v>
          </cell>
          <cell r="B548" t="str">
            <v>노무비의 3 %</v>
          </cell>
          <cell r="C548" t="str">
            <v>식</v>
          </cell>
          <cell r="D548" t="str">
            <v>1</v>
          </cell>
          <cell r="G548">
            <v>2271451</v>
          </cell>
        </row>
        <row r="549">
          <cell r="A549" t="str">
            <v>계</v>
          </cell>
          <cell r="F549">
            <v>55007000</v>
          </cell>
        </row>
        <row r="557">
          <cell r="A557" t="str">
            <v>6.위생배관공사</v>
          </cell>
        </row>
        <row r="558">
          <cell r="A558" t="str">
            <v>6-1.위생기구설치공사</v>
          </cell>
        </row>
        <row r="559">
          <cell r="A559" t="str">
            <v>양변기(F/V)절수식</v>
          </cell>
          <cell r="B559" t="str">
            <v>KSVC-1110</v>
          </cell>
          <cell r="C559" t="str">
            <v>조</v>
          </cell>
          <cell r="D559" t="str">
            <v>7</v>
          </cell>
          <cell r="E559">
            <v>78750</v>
          </cell>
          <cell r="F559">
            <v>551250</v>
          </cell>
        </row>
        <row r="560">
          <cell r="A560" t="str">
            <v>소변기(노출전자감응식,밧데리식)</v>
          </cell>
          <cell r="B560" t="str">
            <v>KSVU-410</v>
          </cell>
          <cell r="C560" t="str">
            <v>조</v>
          </cell>
          <cell r="D560" t="str">
            <v>6</v>
          </cell>
          <cell r="E560">
            <v>204750</v>
          </cell>
          <cell r="F560">
            <v>1228500</v>
          </cell>
        </row>
        <row r="561">
          <cell r="A561" t="str">
            <v>세면기(S/L)원형</v>
          </cell>
          <cell r="B561" t="str">
            <v>KSVL-1040</v>
          </cell>
          <cell r="C561" t="str">
            <v>조</v>
          </cell>
          <cell r="D561" t="str">
            <v>8</v>
          </cell>
          <cell r="E561">
            <v>115500</v>
          </cell>
          <cell r="F561">
            <v>924000</v>
          </cell>
        </row>
        <row r="562">
          <cell r="A562" t="str">
            <v>소제씽크</v>
          </cell>
          <cell r="B562" t="str">
            <v>S-210</v>
          </cell>
          <cell r="C562" t="str">
            <v>조</v>
          </cell>
          <cell r="D562" t="str">
            <v>2</v>
          </cell>
          <cell r="E562">
            <v>120750</v>
          </cell>
          <cell r="F562">
            <v>241500</v>
          </cell>
        </row>
        <row r="563">
          <cell r="A563" t="str">
            <v>탕비기</v>
          </cell>
          <cell r="B563" t="str">
            <v>RBT-510A</v>
          </cell>
          <cell r="C563" t="str">
            <v>조</v>
          </cell>
          <cell r="D563" t="str">
            <v>1</v>
          </cell>
          <cell r="E563">
            <v>168000</v>
          </cell>
          <cell r="F563">
            <v>168000</v>
          </cell>
        </row>
        <row r="564">
          <cell r="A564" t="str">
            <v>냉온수혼합샤워</v>
          </cell>
          <cell r="B564" t="str">
            <v>R-350A</v>
          </cell>
          <cell r="C564" t="str">
            <v>EA</v>
          </cell>
          <cell r="D564" t="str">
            <v>7</v>
          </cell>
          <cell r="E564">
            <v>57750</v>
          </cell>
          <cell r="F564">
            <v>404250</v>
          </cell>
        </row>
        <row r="565">
          <cell r="A565" t="str">
            <v>화장경</v>
          </cell>
          <cell r="B565" t="str">
            <v>600*900*6T</v>
          </cell>
          <cell r="C565" t="str">
            <v>EA</v>
          </cell>
          <cell r="D565" t="str">
            <v>7</v>
          </cell>
          <cell r="E565">
            <v>14700</v>
          </cell>
          <cell r="F565">
            <v>102900</v>
          </cell>
        </row>
        <row r="566">
          <cell r="A566" t="str">
            <v>휴지걸이(STS)</v>
          </cell>
          <cell r="B566" t="str">
            <v>DD-8300</v>
          </cell>
          <cell r="C566" t="str">
            <v>EA</v>
          </cell>
          <cell r="D566" t="str">
            <v>1</v>
          </cell>
          <cell r="E566">
            <v>4200</v>
          </cell>
          <cell r="F566">
            <v>4200</v>
          </cell>
        </row>
        <row r="567">
          <cell r="A567" t="str">
            <v>수건걸이(STS)</v>
          </cell>
          <cell r="B567" t="str">
            <v>SUS</v>
          </cell>
          <cell r="C567" t="str">
            <v>EA</v>
          </cell>
          <cell r="D567" t="str">
            <v>7</v>
          </cell>
          <cell r="E567">
            <v>4200</v>
          </cell>
          <cell r="F567">
            <v>29400</v>
          </cell>
        </row>
        <row r="568">
          <cell r="A568" t="str">
            <v>비누갑(STS)</v>
          </cell>
          <cell r="B568" t="str">
            <v>DD-8510</v>
          </cell>
          <cell r="C568" t="str">
            <v>EA</v>
          </cell>
          <cell r="D568" t="str">
            <v>16</v>
          </cell>
          <cell r="E568">
            <v>3675</v>
          </cell>
          <cell r="F568">
            <v>58800</v>
          </cell>
        </row>
        <row r="569">
          <cell r="A569" t="str">
            <v>재털이(STS)</v>
          </cell>
          <cell r="B569" t="str">
            <v>DD-8720</v>
          </cell>
          <cell r="C569" t="str">
            <v>EA</v>
          </cell>
          <cell r="D569" t="str">
            <v>12</v>
          </cell>
          <cell r="E569">
            <v>4200</v>
          </cell>
          <cell r="F569">
            <v>50400</v>
          </cell>
        </row>
        <row r="570">
          <cell r="A570" t="str">
            <v>잡재료비</v>
          </cell>
          <cell r="C570" t="str">
            <v>식</v>
          </cell>
          <cell r="D570" t="str">
            <v>1</v>
          </cell>
          <cell r="E570">
            <v>56800</v>
          </cell>
          <cell r="F570">
            <v>56800</v>
          </cell>
        </row>
        <row r="571">
          <cell r="A571" t="str">
            <v>노무비</v>
          </cell>
          <cell r="B571" t="str">
            <v>위생공</v>
          </cell>
          <cell r="C571" t="str">
            <v>인</v>
          </cell>
          <cell r="D571">
            <v>18</v>
          </cell>
          <cell r="G571">
            <v>49691</v>
          </cell>
        </row>
        <row r="572">
          <cell r="B572" t="str">
            <v>보통인부</v>
          </cell>
          <cell r="C572" t="str">
            <v>인</v>
          </cell>
          <cell r="D572">
            <v>3</v>
          </cell>
          <cell r="G572">
            <v>34360</v>
          </cell>
        </row>
        <row r="573">
          <cell r="A573" t="str">
            <v>공구손료</v>
          </cell>
          <cell r="B573" t="str">
            <v>노무비의 3 %</v>
          </cell>
          <cell r="C573" t="str">
            <v>식</v>
          </cell>
          <cell r="D573" t="str">
            <v>1</v>
          </cell>
          <cell r="G573">
            <v>28482</v>
          </cell>
        </row>
        <row r="574">
          <cell r="A574" t="str">
            <v>계</v>
          </cell>
          <cell r="F574">
            <v>3820000</v>
          </cell>
        </row>
        <row r="581">
          <cell r="A581" t="str">
            <v>6-2.위생배관공사</v>
          </cell>
        </row>
        <row r="582">
          <cell r="A582" t="str">
            <v>백관(KSD3507)</v>
          </cell>
          <cell r="B582" t="str">
            <v>D100</v>
          </cell>
          <cell r="C582" t="str">
            <v>M</v>
          </cell>
          <cell r="D582" t="str">
            <v>56</v>
          </cell>
          <cell r="E582">
            <v>6976</v>
          </cell>
          <cell r="F582">
            <v>390656</v>
          </cell>
        </row>
        <row r="583">
          <cell r="A583" t="str">
            <v>백관(KSD3507)</v>
          </cell>
          <cell r="B583" t="str">
            <v>D65</v>
          </cell>
          <cell r="C583" t="str">
            <v>M</v>
          </cell>
          <cell r="D583" t="str">
            <v>24</v>
          </cell>
          <cell r="E583">
            <v>3782</v>
          </cell>
          <cell r="F583">
            <v>90768</v>
          </cell>
        </row>
        <row r="584">
          <cell r="A584" t="str">
            <v>백관(KSD3507)</v>
          </cell>
          <cell r="B584" t="str">
            <v>D50</v>
          </cell>
          <cell r="C584" t="str">
            <v>M</v>
          </cell>
          <cell r="D584" t="str">
            <v>79</v>
          </cell>
          <cell r="E584">
            <v>2965</v>
          </cell>
          <cell r="F584">
            <v>234235</v>
          </cell>
        </row>
        <row r="585">
          <cell r="A585" t="str">
            <v>백관(KSD3507)</v>
          </cell>
          <cell r="B585" t="str">
            <v>D25</v>
          </cell>
          <cell r="C585" t="str">
            <v>M</v>
          </cell>
          <cell r="D585" t="str">
            <v>121</v>
          </cell>
          <cell r="E585">
            <v>1559</v>
          </cell>
          <cell r="F585">
            <v>188639</v>
          </cell>
        </row>
        <row r="586">
          <cell r="A586" t="str">
            <v>백관(KSD3507)</v>
          </cell>
          <cell r="B586" t="str">
            <v>D15</v>
          </cell>
          <cell r="C586" t="str">
            <v>M</v>
          </cell>
          <cell r="D586" t="str">
            <v>45</v>
          </cell>
          <cell r="E586">
            <v>869</v>
          </cell>
          <cell r="F586">
            <v>39105</v>
          </cell>
        </row>
        <row r="587">
          <cell r="A587" t="str">
            <v>SUS PIPE(KSD3576)</v>
          </cell>
          <cell r="B587" t="str">
            <v>D80(3.0T)</v>
          </cell>
          <cell r="C587" t="str">
            <v>M</v>
          </cell>
          <cell r="D587" t="str">
            <v>4</v>
          </cell>
          <cell r="E587">
            <v>14533</v>
          </cell>
          <cell r="F587">
            <v>58132</v>
          </cell>
        </row>
        <row r="588">
          <cell r="A588" t="str">
            <v>SUS PIPE(KSD3576)</v>
          </cell>
          <cell r="B588" t="str">
            <v>D50(2.8T)</v>
          </cell>
          <cell r="C588" t="str">
            <v>M</v>
          </cell>
          <cell r="D588" t="str">
            <v>41</v>
          </cell>
          <cell r="E588">
            <v>9995</v>
          </cell>
          <cell r="F588">
            <v>409795</v>
          </cell>
        </row>
        <row r="589">
          <cell r="A589" t="str">
            <v>SUS PIPE(KSD3576)</v>
          </cell>
          <cell r="B589" t="str">
            <v>D40(2.8T)</v>
          </cell>
          <cell r="C589" t="str">
            <v>M</v>
          </cell>
          <cell r="D589" t="str">
            <v>69</v>
          </cell>
          <cell r="E589">
            <v>7931</v>
          </cell>
          <cell r="F589">
            <v>547239</v>
          </cell>
        </row>
        <row r="590">
          <cell r="A590" t="str">
            <v>SUS PIPE(KSD3576)</v>
          </cell>
          <cell r="B590" t="str">
            <v>D32(2.8T)</v>
          </cell>
          <cell r="C590" t="str">
            <v>M</v>
          </cell>
          <cell r="D590" t="str">
            <v>182</v>
          </cell>
          <cell r="E590">
            <v>6911</v>
          </cell>
          <cell r="F590">
            <v>1257802</v>
          </cell>
        </row>
        <row r="591">
          <cell r="A591" t="str">
            <v>SUS PIPE(KSD3576)</v>
          </cell>
          <cell r="B591" t="str">
            <v>D25(2.8T)</v>
          </cell>
          <cell r="C591" t="str">
            <v>M</v>
          </cell>
          <cell r="D591" t="str">
            <v>114</v>
          </cell>
          <cell r="E591">
            <v>5421</v>
          </cell>
          <cell r="F591">
            <v>617994</v>
          </cell>
        </row>
        <row r="592">
          <cell r="A592" t="str">
            <v>SUS PIPE(KSD3576)</v>
          </cell>
          <cell r="B592" t="str">
            <v>D20(2.1T)</v>
          </cell>
          <cell r="C592" t="str">
            <v>M</v>
          </cell>
          <cell r="D592" t="str">
            <v>190</v>
          </cell>
          <cell r="E592">
            <v>3854</v>
          </cell>
          <cell r="F592">
            <v>732260</v>
          </cell>
        </row>
        <row r="593">
          <cell r="A593" t="str">
            <v>SUS PIPE(KSD3576)</v>
          </cell>
          <cell r="B593" t="str">
            <v>D15(2.1T)</v>
          </cell>
          <cell r="C593" t="str">
            <v>M</v>
          </cell>
          <cell r="D593" t="str">
            <v>149</v>
          </cell>
          <cell r="E593">
            <v>3014</v>
          </cell>
          <cell r="F593">
            <v>449086</v>
          </cell>
        </row>
        <row r="594">
          <cell r="A594" t="str">
            <v>관보온(매직테이프)</v>
          </cell>
          <cell r="B594" t="str">
            <v>40T*D80</v>
          </cell>
          <cell r="C594" t="str">
            <v>M</v>
          </cell>
          <cell r="D594" t="str">
            <v>4</v>
          </cell>
          <cell r="E594">
            <v>4211</v>
          </cell>
          <cell r="F594">
            <v>16844</v>
          </cell>
          <cell r="G594">
            <v>4499</v>
          </cell>
        </row>
        <row r="595">
          <cell r="A595" t="str">
            <v>관보온(매직테이프)</v>
          </cell>
          <cell r="B595" t="str">
            <v>40T*D50</v>
          </cell>
          <cell r="C595" t="str">
            <v>M</v>
          </cell>
          <cell r="D595" t="str">
            <v>41</v>
          </cell>
          <cell r="E595">
            <v>3399</v>
          </cell>
          <cell r="F595">
            <v>139359</v>
          </cell>
          <cell r="G595">
            <v>4154</v>
          </cell>
        </row>
        <row r="596">
          <cell r="A596" t="str">
            <v>관보온(매직테이프)</v>
          </cell>
          <cell r="B596" t="str">
            <v>40T*D40</v>
          </cell>
          <cell r="C596" t="str">
            <v>M</v>
          </cell>
          <cell r="D596" t="str">
            <v>69</v>
          </cell>
          <cell r="E596">
            <v>3028</v>
          </cell>
          <cell r="F596">
            <v>208932</v>
          </cell>
          <cell r="G596">
            <v>3461</v>
          </cell>
        </row>
        <row r="597">
          <cell r="A597" t="str">
            <v>관보온(매직테이프)</v>
          </cell>
          <cell r="B597" t="str">
            <v>40T*D32</v>
          </cell>
          <cell r="C597" t="str">
            <v>M</v>
          </cell>
          <cell r="D597" t="str">
            <v>182</v>
          </cell>
          <cell r="E597">
            <v>2844</v>
          </cell>
          <cell r="F597">
            <v>517608</v>
          </cell>
          <cell r="G597">
            <v>3115</v>
          </cell>
        </row>
        <row r="598">
          <cell r="A598" t="str">
            <v>관보온(매직테이프)</v>
          </cell>
          <cell r="B598" t="str">
            <v>40T*D25</v>
          </cell>
          <cell r="C598" t="str">
            <v>M</v>
          </cell>
          <cell r="D598" t="str">
            <v>114</v>
          </cell>
          <cell r="E598">
            <v>2613</v>
          </cell>
          <cell r="F598">
            <v>297882</v>
          </cell>
          <cell r="G598">
            <v>2769</v>
          </cell>
        </row>
        <row r="599">
          <cell r="A599" t="str">
            <v>관보온(매직테이프)</v>
          </cell>
          <cell r="B599" t="str">
            <v>40T*D20</v>
          </cell>
          <cell r="C599" t="str">
            <v>M</v>
          </cell>
          <cell r="D599" t="str">
            <v>190</v>
          </cell>
          <cell r="E599">
            <v>2405</v>
          </cell>
          <cell r="F599">
            <v>456950</v>
          </cell>
          <cell r="G599">
            <v>2423</v>
          </cell>
        </row>
        <row r="600">
          <cell r="A600" t="str">
            <v>관보온(매직테이프)</v>
          </cell>
          <cell r="B600" t="str">
            <v>40T*D15</v>
          </cell>
          <cell r="C600" t="str">
            <v>M</v>
          </cell>
          <cell r="D600" t="str">
            <v>149</v>
          </cell>
          <cell r="E600">
            <v>2238</v>
          </cell>
          <cell r="F600">
            <v>333462</v>
          </cell>
          <cell r="G600">
            <v>2077</v>
          </cell>
        </row>
        <row r="601">
          <cell r="A601" t="str">
            <v>백엘보(용접)</v>
          </cell>
          <cell r="B601" t="str">
            <v>D100</v>
          </cell>
          <cell r="C601" t="str">
            <v>EA</v>
          </cell>
          <cell r="D601" t="str">
            <v>15</v>
          </cell>
          <cell r="E601">
            <v>3638</v>
          </cell>
          <cell r="F601">
            <v>54570</v>
          </cell>
          <cell r="G601">
            <v>0</v>
          </cell>
        </row>
        <row r="602">
          <cell r="A602" t="str">
            <v>백엘보(나사)</v>
          </cell>
          <cell r="B602" t="str">
            <v>D50</v>
          </cell>
          <cell r="C602" t="str">
            <v>EA</v>
          </cell>
          <cell r="D602" t="str">
            <v>20</v>
          </cell>
          <cell r="E602">
            <v>1573</v>
          </cell>
          <cell r="F602">
            <v>31460</v>
          </cell>
          <cell r="G602">
            <v>0</v>
          </cell>
        </row>
        <row r="603">
          <cell r="A603" t="str">
            <v>백엘보(나사)</v>
          </cell>
          <cell r="B603" t="str">
            <v>D25</v>
          </cell>
          <cell r="C603" t="str">
            <v>EA</v>
          </cell>
          <cell r="D603" t="str">
            <v>3</v>
          </cell>
          <cell r="E603">
            <v>550</v>
          </cell>
          <cell r="F603">
            <v>1650</v>
          </cell>
          <cell r="G603">
            <v>0</v>
          </cell>
        </row>
        <row r="604">
          <cell r="A604" t="str">
            <v>백엘보(나사)</v>
          </cell>
          <cell r="B604" t="str">
            <v>D15</v>
          </cell>
          <cell r="C604" t="str">
            <v>EA</v>
          </cell>
          <cell r="D604" t="str">
            <v>26</v>
          </cell>
          <cell r="E604">
            <v>233</v>
          </cell>
          <cell r="F604">
            <v>6058</v>
          </cell>
          <cell r="G604">
            <v>0</v>
          </cell>
        </row>
        <row r="605">
          <cell r="A605" t="str">
            <v>백티이(용접)</v>
          </cell>
          <cell r="B605" t="str">
            <v>D100</v>
          </cell>
          <cell r="C605" t="str">
            <v>EA</v>
          </cell>
          <cell r="D605" t="str">
            <v>10</v>
          </cell>
          <cell r="E605">
            <v>5140</v>
          </cell>
          <cell r="F605">
            <v>51400</v>
          </cell>
          <cell r="G605">
            <v>0</v>
          </cell>
        </row>
        <row r="606">
          <cell r="A606" t="str">
            <v>백티이(용접)</v>
          </cell>
          <cell r="B606" t="str">
            <v>D65</v>
          </cell>
          <cell r="C606" t="str">
            <v>EA</v>
          </cell>
          <cell r="D606" t="str">
            <v>2</v>
          </cell>
          <cell r="E606">
            <v>2483</v>
          </cell>
          <cell r="F606">
            <v>4966</v>
          </cell>
          <cell r="G606">
            <v>0</v>
          </cell>
        </row>
        <row r="607">
          <cell r="A607" t="str">
            <v>백티이(나사)</v>
          </cell>
          <cell r="B607" t="str">
            <v>D50</v>
          </cell>
          <cell r="C607" t="str">
            <v>EA</v>
          </cell>
          <cell r="D607" t="str">
            <v>4</v>
          </cell>
          <cell r="E607">
            <v>2056</v>
          </cell>
          <cell r="F607">
            <v>8224</v>
          </cell>
          <cell r="G607">
            <v>0</v>
          </cell>
        </row>
        <row r="608">
          <cell r="A608" t="str">
            <v>백티이(나사)</v>
          </cell>
          <cell r="B608" t="str">
            <v>D25</v>
          </cell>
          <cell r="C608" t="str">
            <v>EA</v>
          </cell>
          <cell r="D608" t="str">
            <v>13</v>
          </cell>
          <cell r="E608">
            <v>762</v>
          </cell>
          <cell r="F608">
            <v>9906</v>
          </cell>
          <cell r="G608">
            <v>0</v>
          </cell>
        </row>
        <row r="609">
          <cell r="A609" t="str">
            <v>백레듀샤(용접)</v>
          </cell>
          <cell r="B609" t="str">
            <v>D100</v>
          </cell>
          <cell r="C609" t="str">
            <v>EA</v>
          </cell>
          <cell r="D609" t="str">
            <v>8</v>
          </cell>
          <cell r="E609">
            <v>3523</v>
          </cell>
          <cell r="F609">
            <v>28184</v>
          </cell>
          <cell r="G609">
            <v>0</v>
          </cell>
        </row>
        <row r="610">
          <cell r="A610" t="str">
            <v>백캡(나사)</v>
          </cell>
          <cell r="B610" t="str">
            <v>D50</v>
          </cell>
          <cell r="C610" t="str">
            <v>EA</v>
          </cell>
          <cell r="D610" t="str">
            <v>1</v>
          </cell>
          <cell r="E610">
            <v>1005</v>
          </cell>
          <cell r="F610">
            <v>1005</v>
          </cell>
          <cell r="G610">
            <v>0</v>
          </cell>
        </row>
        <row r="611">
          <cell r="A611" t="str">
            <v>백캡(나사)</v>
          </cell>
          <cell r="B611" t="str">
            <v>D25</v>
          </cell>
          <cell r="C611" t="str">
            <v>EA</v>
          </cell>
          <cell r="D611" t="str">
            <v>4</v>
          </cell>
          <cell r="E611">
            <v>323</v>
          </cell>
          <cell r="F611">
            <v>1292</v>
          </cell>
          <cell r="G611">
            <v>0</v>
          </cell>
        </row>
        <row r="612">
          <cell r="A612" t="str">
            <v>백유니온(나사)</v>
          </cell>
          <cell r="B612" t="str">
            <v>D50</v>
          </cell>
          <cell r="C612" t="str">
            <v>EA</v>
          </cell>
          <cell r="D612">
            <v>18</v>
          </cell>
          <cell r="E612">
            <v>5389</v>
          </cell>
          <cell r="F612">
            <v>97002</v>
          </cell>
          <cell r="G612">
            <v>0</v>
          </cell>
        </row>
        <row r="613">
          <cell r="A613" t="str">
            <v>백유니온(나사)</v>
          </cell>
          <cell r="B613" t="str">
            <v>D15</v>
          </cell>
          <cell r="C613" t="str">
            <v>EA</v>
          </cell>
          <cell r="D613">
            <v>26</v>
          </cell>
          <cell r="E613">
            <v>1016</v>
          </cell>
          <cell r="F613">
            <v>26416</v>
          </cell>
          <cell r="G613">
            <v>0</v>
          </cell>
        </row>
        <row r="614">
          <cell r="A614" t="str">
            <v>SUS엘보(용접)10S</v>
          </cell>
          <cell r="B614" t="str">
            <v>D80</v>
          </cell>
          <cell r="C614" t="str">
            <v>EA</v>
          </cell>
          <cell r="D614" t="str">
            <v>3</v>
          </cell>
          <cell r="E614">
            <v>7791</v>
          </cell>
          <cell r="F614">
            <v>23373</v>
          </cell>
          <cell r="G614">
            <v>0</v>
          </cell>
        </row>
        <row r="615">
          <cell r="A615" t="str">
            <v>SUS엘보(용접)10S</v>
          </cell>
          <cell r="B615" t="str">
            <v>D50</v>
          </cell>
          <cell r="C615" t="str">
            <v>EA</v>
          </cell>
          <cell r="D615" t="str">
            <v>4</v>
          </cell>
          <cell r="E615">
            <v>3528</v>
          </cell>
          <cell r="F615">
            <v>14112</v>
          </cell>
          <cell r="G615">
            <v>0</v>
          </cell>
        </row>
        <row r="616">
          <cell r="A616" t="str">
            <v>SUS엘보(용접)10S</v>
          </cell>
          <cell r="B616" t="str">
            <v>D40</v>
          </cell>
          <cell r="C616" t="str">
            <v>EA</v>
          </cell>
          <cell r="D616" t="str">
            <v>3</v>
          </cell>
          <cell r="E616">
            <v>2426</v>
          </cell>
          <cell r="F616">
            <v>7278</v>
          </cell>
          <cell r="G616">
            <v>0</v>
          </cell>
        </row>
        <row r="617">
          <cell r="A617" t="str">
            <v>SUS엘보(용접)10S</v>
          </cell>
          <cell r="B617" t="str">
            <v>D32</v>
          </cell>
          <cell r="C617" t="str">
            <v>EA</v>
          </cell>
          <cell r="D617" t="str">
            <v>6</v>
          </cell>
          <cell r="E617">
            <v>1926</v>
          </cell>
          <cell r="F617">
            <v>11556</v>
          </cell>
          <cell r="G617">
            <v>0</v>
          </cell>
        </row>
        <row r="618">
          <cell r="A618" t="str">
            <v>SUS엘보(용접)10S</v>
          </cell>
          <cell r="B618" t="str">
            <v>D25</v>
          </cell>
          <cell r="C618" t="str">
            <v>EA</v>
          </cell>
          <cell r="D618" t="str">
            <v>17</v>
          </cell>
          <cell r="E618">
            <v>1441</v>
          </cell>
          <cell r="F618">
            <v>24497</v>
          </cell>
          <cell r="G618">
            <v>0</v>
          </cell>
        </row>
        <row r="619">
          <cell r="A619" t="str">
            <v>SUS엘보(용접)10S</v>
          </cell>
          <cell r="B619" t="str">
            <v>D20</v>
          </cell>
          <cell r="C619" t="str">
            <v>EA</v>
          </cell>
          <cell r="D619" t="str">
            <v>49</v>
          </cell>
          <cell r="E619">
            <v>1044</v>
          </cell>
          <cell r="F619">
            <v>51156</v>
          </cell>
          <cell r="G619">
            <v>0</v>
          </cell>
        </row>
        <row r="620">
          <cell r="A620" t="str">
            <v>SUS엘보(용접)10S</v>
          </cell>
          <cell r="B620" t="str">
            <v>D15</v>
          </cell>
          <cell r="C620" t="str">
            <v>EA</v>
          </cell>
          <cell r="D620" t="str">
            <v>135</v>
          </cell>
          <cell r="E620">
            <v>720</v>
          </cell>
          <cell r="F620">
            <v>97200</v>
          </cell>
          <cell r="G620">
            <v>0</v>
          </cell>
        </row>
        <row r="621">
          <cell r="A621" t="str">
            <v>SUS티이(용접)10S</v>
          </cell>
          <cell r="B621" t="str">
            <v>D50</v>
          </cell>
          <cell r="C621" t="str">
            <v>EA</v>
          </cell>
          <cell r="D621" t="str">
            <v>9</v>
          </cell>
          <cell r="E621">
            <v>6395</v>
          </cell>
          <cell r="F621">
            <v>57555</v>
          </cell>
          <cell r="G621">
            <v>0</v>
          </cell>
        </row>
        <row r="622">
          <cell r="A622" t="str">
            <v>SUS티이(용접)10S</v>
          </cell>
          <cell r="B622" t="str">
            <v>D32</v>
          </cell>
          <cell r="C622" t="str">
            <v>EA</v>
          </cell>
          <cell r="D622" t="str">
            <v>9</v>
          </cell>
          <cell r="E622">
            <v>3719</v>
          </cell>
          <cell r="F622">
            <v>33471</v>
          </cell>
          <cell r="G622">
            <v>0</v>
          </cell>
        </row>
        <row r="623">
          <cell r="A623" t="str">
            <v>SUS티이(용접)10S</v>
          </cell>
          <cell r="B623" t="str">
            <v>D25</v>
          </cell>
          <cell r="C623" t="str">
            <v>EA</v>
          </cell>
          <cell r="D623" t="str">
            <v>1</v>
          </cell>
          <cell r="E623">
            <v>2675</v>
          </cell>
          <cell r="F623">
            <v>2675</v>
          </cell>
          <cell r="G623">
            <v>0</v>
          </cell>
        </row>
        <row r="624">
          <cell r="A624" t="str">
            <v>SUS티이(용접)10S</v>
          </cell>
          <cell r="B624" t="str">
            <v>D20</v>
          </cell>
          <cell r="C624" t="str">
            <v>EA</v>
          </cell>
          <cell r="D624" t="str">
            <v>1</v>
          </cell>
          <cell r="E624">
            <v>1823</v>
          </cell>
          <cell r="F624">
            <v>1823</v>
          </cell>
          <cell r="G624">
            <v>0</v>
          </cell>
        </row>
        <row r="625">
          <cell r="A625" t="str">
            <v>SUS레듀샤(용접)10S</v>
          </cell>
          <cell r="B625" t="str">
            <v>D50*15</v>
          </cell>
          <cell r="C625" t="str">
            <v>EA</v>
          </cell>
          <cell r="D625" t="str">
            <v>1</v>
          </cell>
          <cell r="E625">
            <v>4263</v>
          </cell>
          <cell r="F625">
            <v>4263</v>
          </cell>
          <cell r="G625">
            <v>0</v>
          </cell>
        </row>
        <row r="626">
          <cell r="A626" t="str">
            <v>SUS레듀샤(용접)10S</v>
          </cell>
          <cell r="B626" t="str">
            <v>D32*15</v>
          </cell>
          <cell r="C626" t="str">
            <v>EA</v>
          </cell>
          <cell r="D626" t="str">
            <v>1</v>
          </cell>
          <cell r="E626">
            <v>2205</v>
          </cell>
          <cell r="F626">
            <v>2205</v>
          </cell>
          <cell r="G626">
            <v>0</v>
          </cell>
        </row>
        <row r="627">
          <cell r="A627" t="str">
            <v>SUS유니온</v>
          </cell>
          <cell r="B627" t="str">
            <v>D20</v>
          </cell>
          <cell r="C627" t="str">
            <v>EA</v>
          </cell>
          <cell r="D627" t="str">
            <v>14</v>
          </cell>
          <cell r="E627">
            <v>1733</v>
          </cell>
          <cell r="F627">
            <v>24262</v>
          </cell>
          <cell r="G627">
            <v>0</v>
          </cell>
        </row>
        <row r="628">
          <cell r="A628" t="str">
            <v>SUS니플</v>
          </cell>
          <cell r="B628" t="str">
            <v>D40</v>
          </cell>
          <cell r="C628" t="str">
            <v>EA</v>
          </cell>
          <cell r="D628" t="str">
            <v>6</v>
          </cell>
          <cell r="E628">
            <v>832</v>
          </cell>
          <cell r="F628">
            <v>4992</v>
          </cell>
          <cell r="G628">
            <v>0</v>
          </cell>
        </row>
        <row r="629">
          <cell r="A629" t="str">
            <v>SUS니플</v>
          </cell>
          <cell r="B629" t="str">
            <v>D32</v>
          </cell>
          <cell r="C629" t="str">
            <v>EA</v>
          </cell>
          <cell r="D629" t="str">
            <v>18</v>
          </cell>
          <cell r="E629">
            <v>1196</v>
          </cell>
          <cell r="F629">
            <v>21528</v>
          </cell>
          <cell r="G629">
            <v>0</v>
          </cell>
        </row>
        <row r="630">
          <cell r="A630" t="str">
            <v>SUS니플</v>
          </cell>
          <cell r="B630" t="str">
            <v>D25</v>
          </cell>
          <cell r="C630" t="str">
            <v>EA</v>
          </cell>
          <cell r="D630" t="str">
            <v>12</v>
          </cell>
          <cell r="E630">
            <v>936</v>
          </cell>
          <cell r="F630">
            <v>11232</v>
          </cell>
          <cell r="G630">
            <v>0</v>
          </cell>
        </row>
        <row r="631">
          <cell r="A631" t="str">
            <v>SUS니플</v>
          </cell>
          <cell r="B631" t="str">
            <v>D20</v>
          </cell>
          <cell r="C631" t="str">
            <v>EA</v>
          </cell>
          <cell r="D631" t="str">
            <v>71</v>
          </cell>
          <cell r="E631">
            <v>751</v>
          </cell>
          <cell r="F631">
            <v>53321</v>
          </cell>
          <cell r="G631">
            <v>0</v>
          </cell>
        </row>
        <row r="632">
          <cell r="A632" t="str">
            <v>SUS캡(용접)10S</v>
          </cell>
          <cell r="B632" t="str">
            <v>D50</v>
          </cell>
          <cell r="C632" t="str">
            <v>EA</v>
          </cell>
          <cell r="D632" t="str">
            <v>2</v>
          </cell>
          <cell r="E632">
            <v>2205</v>
          </cell>
          <cell r="F632">
            <v>4410</v>
          </cell>
          <cell r="G632">
            <v>0</v>
          </cell>
        </row>
        <row r="633">
          <cell r="A633" t="str">
            <v>SUS캡(용접)10S</v>
          </cell>
          <cell r="B633" t="str">
            <v>D32</v>
          </cell>
          <cell r="C633" t="str">
            <v>EA</v>
          </cell>
          <cell r="D633" t="str">
            <v>2</v>
          </cell>
          <cell r="E633">
            <v>1617</v>
          </cell>
          <cell r="F633">
            <v>3234</v>
          </cell>
          <cell r="G633">
            <v>0</v>
          </cell>
        </row>
        <row r="634">
          <cell r="A634" t="str">
            <v>SUS캡(용접)10S</v>
          </cell>
          <cell r="B634" t="str">
            <v>D20</v>
          </cell>
          <cell r="C634" t="str">
            <v>EA</v>
          </cell>
          <cell r="D634" t="str">
            <v>4</v>
          </cell>
          <cell r="E634">
            <v>1250</v>
          </cell>
          <cell r="F634">
            <v>5000</v>
          </cell>
          <cell r="G634">
            <v>0</v>
          </cell>
        </row>
        <row r="635">
          <cell r="A635" t="str">
            <v>SUS엘보(나사)</v>
          </cell>
          <cell r="B635" t="str">
            <v>D20</v>
          </cell>
          <cell r="C635" t="str">
            <v>EA</v>
          </cell>
          <cell r="D635" t="str">
            <v>2</v>
          </cell>
          <cell r="E635">
            <v>1571</v>
          </cell>
          <cell r="F635">
            <v>3142</v>
          </cell>
          <cell r="G635">
            <v>0</v>
          </cell>
        </row>
        <row r="636">
          <cell r="A636" t="str">
            <v>SUS엘보(나사)</v>
          </cell>
          <cell r="B636" t="str">
            <v>D15</v>
          </cell>
          <cell r="C636" t="str">
            <v>EA</v>
          </cell>
          <cell r="D636" t="str">
            <v>45</v>
          </cell>
          <cell r="E636">
            <v>1094</v>
          </cell>
          <cell r="F636">
            <v>49230</v>
          </cell>
          <cell r="G636">
            <v>0</v>
          </cell>
        </row>
        <row r="637">
          <cell r="A637" t="str">
            <v>청동게이트밸브(10KG)</v>
          </cell>
          <cell r="B637" t="str">
            <v>D50</v>
          </cell>
          <cell r="C637" t="str">
            <v>EA</v>
          </cell>
          <cell r="D637" t="str">
            <v>6</v>
          </cell>
          <cell r="E637">
            <v>22591</v>
          </cell>
          <cell r="F637">
            <v>135546</v>
          </cell>
          <cell r="G637">
            <v>0</v>
          </cell>
        </row>
        <row r="638">
          <cell r="A638" t="str">
            <v>청동게이트밸브(10KG)</v>
          </cell>
          <cell r="B638" t="str">
            <v>D40</v>
          </cell>
          <cell r="C638" t="str">
            <v>EA</v>
          </cell>
          <cell r="D638" t="str">
            <v>2</v>
          </cell>
          <cell r="E638">
            <v>14653</v>
          </cell>
          <cell r="F638">
            <v>29306</v>
          </cell>
          <cell r="G638">
            <v>0</v>
          </cell>
        </row>
        <row r="639">
          <cell r="A639" t="str">
            <v>청동게이트밸브(10KG)</v>
          </cell>
          <cell r="B639" t="str">
            <v>D32</v>
          </cell>
          <cell r="C639" t="str">
            <v>EA</v>
          </cell>
          <cell r="D639" t="str">
            <v>2</v>
          </cell>
          <cell r="E639">
            <v>10936</v>
          </cell>
          <cell r="F639">
            <v>21872</v>
          </cell>
          <cell r="G639">
            <v>0</v>
          </cell>
        </row>
        <row r="640">
          <cell r="A640" t="str">
            <v>청동게이트밸브(10KG)</v>
          </cell>
          <cell r="B640" t="str">
            <v>D25</v>
          </cell>
          <cell r="C640" t="str">
            <v>EA</v>
          </cell>
          <cell r="D640" t="str">
            <v>2</v>
          </cell>
          <cell r="E640">
            <v>7686</v>
          </cell>
          <cell r="F640">
            <v>15372</v>
          </cell>
          <cell r="G640">
            <v>0</v>
          </cell>
        </row>
        <row r="641">
          <cell r="A641" t="str">
            <v>청동게이트밸브(10KG)</v>
          </cell>
          <cell r="B641" t="str">
            <v>D20</v>
          </cell>
          <cell r="C641" t="str">
            <v>EA</v>
          </cell>
          <cell r="D641" t="str">
            <v>3</v>
          </cell>
          <cell r="E641">
            <v>5035</v>
          </cell>
          <cell r="F641">
            <v>15105</v>
          </cell>
          <cell r="G641">
            <v>0</v>
          </cell>
        </row>
        <row r="642">
          <cell r="A642" t="str">
            <v>청동첵크밸브(스윙식)(10K)</v>
          </cell>
          <cell r="B642" t="str">
            <v>D50</v>
          </cell>
          <cell r="C642" t="str">
            <v>EA</v>
          </cell>
          <cell r="D642" t="str">
            <v>6</v>
          </cell>
          <cell r="E642">
            <v>14590</v>
          </cell>
          <cell r="F642">
            <v>87540</v>
          </cell>
          <cell r="G642">
            <v>0</v>
          </cell>
        </row>
        <row r="643">
          <cell r="A643" t="str">
            <v>황동볼밸브(10KG)</v>
          </cell>
          <cell r="B643" t="str">
            <v>D20</v>
          </cell>
          <cell r="C643" t="str">
            <v>EA</v>
          </cell>
          <cell r="D643" t="str">
            <v>14</v>
          </cell>
          <cell r="E643">
            <v>3152</v>
          </cell>
          <cell r="F643">
            <v>44128</v>
          </cell>
          <cell r="G643">
            <v>0</v>
          </cell>
        </row>
        <row r="644">
          <cell r="A644" t="str">
            <v>황동볼밸브(10KG)</v>
          </cell>
          <cell r="B644" t="str">
            <v>D15</v>
          </cell>
          <cell r="C644" t="str">
            <v>EA</v>
          </cell>
          <cell r="D644" t="str">
            <v>26</v>
          </cell>
          <cell r="E644">
            <v>2432</v>
          </cell>
          <cell r="F644">
            <v>63232</v>
          </cell>
          <cell r="G644">
            <v>0</v>
          </cell>
        </row>
        <row r="645">
          <cell r="A645" t="str">
            <v>용접합후렌지(10KG)</v>
          </cell>
          <cell r="B645" t="str">
            <v>D100</v>
          </cell>
          <cell r="C645" t="str">
            <v>개소</v>
          </cell>
          <cell r="D645" t="str">
            <v>1</v>
          </cell>
          <cell r="E645">
            <v>5934</v>
          </cell>
          <cell r="F645">
            <v>5934</v>
          </cell>
          <cell r="G645">
            <v>0</v>
          </cell>
        </row>
        <row r="646">
          <cell r="A646" t="str">
            <v>용접합후렌지(10KG)</v>
          </cell>
          <cell r="B646" t="str">
            <v>D50</v>
          </cell>
          <cell r="C646" t="str">
            <v>개소</v>
          </cell>
          <cell r="D646" t="str">
            <v>36</v>
          </cell>
          <cell r="E646">
            <v>2765</v>
          </cell>
          <cell r="F646">
            <v>99540</v>
          </cell>
          <cell r="G646">
            <v>0</v>
          </cell>
        </row>
        <row r="647">
          <cell r="A647" t="str">
            <v>철맹후렌지(10KG)</v>
          </cell>
          <cell r="B647" t="str">
            <v>D100</v>
          </cell>
          <cell r="C647" t="str">
            <v>EA</v>
          </cell>
          <cell r="D647" t="str">
            <v>1</v>
          </cell>
          <cell r="E647">
            <v>6886</v>
          </cell>
          <cell r="F647">
            <v>6886</v>
          </cell>
          <cell r="G647">
            <v>0</v>
          </cell>
        </row>
        <row r="648">
          <cell r="A648" t="str">
            <v>강관용접</v>
          </cell>
          <cell r="B648" t="str">
            <v>D100</v>
          </cell>
          <cell r="C648" t="str">
            <v>개소</v>
          </cell>
          <cell r="D648" t="str">
            <v>74</v>
          </cell>
          <cell r="E648">
            <v>366</v>
          </cell>
          <cell r="F648">
            <v>27084</v>
          </cell>
          <cell r="G648">
            <v>0</v>
          </cell>
        </row>
        <row r="649">
          <cell r="A649" t="str">
            <v>강관용접</v>
          </cell>
          <cell r="B649" t="str">
            <v>D65</v>
          </cell>
          <cell r="C649" t="str">
            <v>개소</v>
          </cell>
          <cell r="D649" t="str">
            <v>2</v>
          </cell>
          <cell r="E649">
            <v>192</v>
          </cell>
          <cell r="F649">
            <v>384</v>
          </cell>
          <cell r="G649">
            <v>0</v>
          </cell>
        </row>
        <row r="650">
          <cell r="A650" t="str">
            <v>강관용접</v>
          </cell>
          <cell r="B650" t="str">
            <v>D50</v>
          </cell>
          <cell r="C650" t="str">
            <v>개소</v>
          </cell>
          <cell r="D650" t="str">
            <v>43</v>
          </cell>
          <cell r="E650">
            <v>67</v>
          </cell>
          <cell r="F650">
            <v>2881</v>
          </cell>
          <cell r="G650">
            <v>0</v>
          </cell>
        </row>
        <row r="651">
          <cell r="A651" t="str">
            <v>스테인리스강관용접</v>
          </cell>
          <cell r="B651" t="str">
            <v>D80</v>
          </cell>
          <cell r="C651" t="str">
            <v>개소</v>
          </cell>
          <cell r="D651" t="str">
            <v>7</v>
          </cell>
          <cell r="E651">
            <v>3105</v>
          </cell>
          <cell r="F651">
            <v>21735</v>
          </cell>
          <cell r="G651">
            <v>0</v>
          </cell>
        </row>
        <row r="652">
          <cell r="A652" t="str">
            <v>스테인리스강관용접</v>
          </cell>
          <cell r="B652" t="str">
            <v>D50</v>
          </cell>
          <cell r="C652" t="str">
            <v>개소</v>
          </cell>
          <cell r="D652" t="str">
            <v>43</v>
          </cell>
          <cell r="E652">
            <v>1410</v>
          </cell>
          <cell r="F652">
            <v>60630</v>
          </cell>
          <cell r="G652">
            <v>0</v>
          </cell>
        </row>
        <row r="653">
          <cell r="A653" t="str">
            <v>스테인리스강관용접</v>
          </cell>
          <cell r="B653" t="str">
            <v>D40</v>
          </cell>
          <cell r="C653" t="str">
            <v>개소</v>
          </cell>
          <cell r="D653" t="str">
            <v>34</v>
          </cell>
          <cell r="E653">
            <v>1046</v>
          </cell>
          <cell r="F653">
            <v>35564</v>
          </cell>
          <cell r="G653">
            <v>0</v>
          </cell>
        </row>
        <row r="654">
          <cell r="A654" t="str">
            <v>스테인리스강관용접</v>
          </cell>
          <cell r="B654" t="str">
            <v>D32</v>
          </cell>
          <cell r="C654" t="str">
            <v>개소</v>
          </cell>
          <cell r="D654" t="str">
            <v>98</v>
          </cell>
          <cell r="E654">
            <v>794</v>
          </cell>
          <cell r="F654">
            <v>77812</v>
          </cell>
          <cell r="G654">
            <v>0</v>
          </cell>
        </row>
        <row r="655">
          <cell r="A655" t="str">
            <v>스테인리스강관용접</v>
          </cell>
          <cell r="B655" t="str">
            <v>D25</v>
          </cell>
          <cell r="C655" t="str">
            <v>개소</v>
          </cell>
          <cell r="D655" t="str">
            <v>98</v>
          </cell>
          <cell r="E655">
            <v>664</v>
          </cell>
          <cell r="F655">
            <v>65072</v>
          </cell>
          <cell r="G655">
            <v>0</v>
          </cell>
        </row>
        <row r="656">
          <cell r="A656" t="str">
            <v>스테인리스강관용접</v>
          </cell>
          <cell r="B656" t="str">
            <v>D20</v>
          </cell>
          <cell r="C656" t="str">
            <v>개소</v>
          </cell>
          <cell r="D656" t="str">
            <v>197</v>
          </cell>
          <cell r="E656">
            <v>478</v>
          </cell>
          <cell r="F656">
            <v>94166</v>
          </cell>
          <cell r="G656">
            <v>0</v>
          </cell>
        </row>
        <row r="657">
          <cell r="A657" t="str">
            <v>일반행가</v>
          </cell>
          <cell r="B657" t="str">
            <v>D100</v>
          </cell>
          <cell r="C657" t="str">
            <v>개소</v>
          </cell>
          <cell r="D657" t="str">
            <v>4</v>
          </cell>
          <cell r="E657">
            <v>1502</v>
          </cell>
          <cell r="F657">
            <v>6008</v>
          </cell>
          <cell r="G657">
            <v>0</v>
          </cell>
        </row>
        <row r="658">
          <cell r="A658" t="str">
            <v>일반행가</v>
          </cell>
          <cell r="B658" t="str">
            <v>D80</v>
          </cell>
          <cell r="C658" t="str">
            <v>개소</v>
          </cell>
          <cell r="D658" t="str">
            <v>4</v>
          </cell>
          <cell r="E658">
            <v>1025</v>
          </cell>
          <cell r="F658">
            <v>4100</v>
          </cell>
          <cell r="G658">
            <v>0</v>
          </cell>
        </row>
        <row r="659">
          <cell r="A659" t="str">
            <v>일반행가</v>
          </cell>
          <cell r="B659" t="str">
            <v>D65</v>
          </cell>
          <cell r="C659" t="str">
            <v>개소</v>
          </cell>
          <cell r="D659" t="str">
            <v>6</v>
          </cell>
          <cell r="E659">
            <v>915</v>
          </cell>
          <cell r="F659">
            <v>5490</v>
          </cell>
          <cell r="G659">
            <v>0</v>
          </cell>
        </row>
        <row r="660">
          <cell r="A660" t="str">
            <v>일반행가</v>
          </cell>
          <cell r="B660" t="str">
            <v>D50</v>
          </cell>
          <cell r="C660" t="str">
            <v>개소</v>
          </cell>
          <cell r="D660" t="str">
            <v>16</v>
          </cell>
          <cell r="E660">
            <v>841</v>
          </cell>
          <cell r="F660">
            <v>13456</v>
          </cell>
          <cell r="G660">
            <v>0</v>
          </cell>
        </row>
        <row r="661">
          <cell r="A661" t="str">
            <v>일반행가</v>
          </cell>
          <cell r="B661" t="str">
            <v>D15</v>
          </cell>
          <cell r="C661" t="str">
            <v>개소</v>
          </cell>
          <cell r="D661" t="str">
            <v>13</v>
          </cell>
          <cell r="E661">
            <v>657</v>
          </cell>
          <cell r="F661">
            <v>8541</v>
          </cell>
          <cell r="G661">
            <v>0</v>
          </cell>
        </row>
        <row r="662">
          <cell r="A662" t="str">
            <v>절연행가</v>
          </cell>
          <cell r="B662" t="str">
            <v>D40</v>
          </cell>
          <cell r="C662" t="str">
            <v>개소</v>
          </cell>
          <cell r="D662" t="str">
            <v>3</v>
          </cell>
          <cell r="E662">
            <v>952</v>
          </cell>
          <cell r="F662">
            <v>2856</v>
          </cell>
          <cell r="G662">
            <v>0</v>
          </cell>
        </row>
        <row r="663">
          <cell r="A663" t="str">
            <v>절연행가</v>
          </cell>
          <cell r="B663" t="str">
            <v>D32</v>
          </cell>
          <cell r="C663" t="str">
            <v>개소</v>
          </cell>
          <cell r="D663" t="str">
            <v>10</v>
          </cell>
          <cell r="E663">
            <v>863</v>
          </cell>
          <cell r="F663">
            <v>8630</v>
          </cell>
          <cell r="G663">
            <v>0</v>
          </cell>
        </row>
        <row r="664">
          <cell r="A664" t="str">
            <v>절연행가</v>
          </cell>
          <cell r="B664" t="str">
            <v>D25</v>
          </cell>
          <cell r="C664" t="str">
            <v>개소</v>
          </cell>
          <cell r="D664" t="str">
            <v>14</v>
          </cell>
          <cell r="E664">
            <v>812</v>
          </cell>
          <cell r="F664">
            <v>11368</v>
          </cell>
          <cell r="G664">
            <v>0</v>
          </cell>
        </row>
        <row r="665">
          <cell r="A665" t="str">
            <v>절연행가</v>
          </cell>
          <cell r="B665" t="str">
            <v>D20</v>
          </cell>
          <cell r="C665" t="str">
            <v>개소</v>
          </cell>
          <cell r="D665" t="str">
            <v>38</v>
          </cell>
          <cell r="E665">
            <v>760</v>
          </cell>
          <cell r="F665">
            <v>28880</v>
          </cell>
          <cell r="G665">
            <v>0</v>
          </cell>
        </row>
        <row r="666">
          <cell r="A666" t="str">
            <v>절연행가</v>
          </cell>
          <cell r="B666" t="str">
            <v>D15</v>
          </cell>
          <cell r="C666" t="str">
            <v>개소</v>
          </cell>
          <cell r="D666" t="str">
            <v>45</v>
          </cell>
          <cell r="E666">
            <v>738</v>
          </cell>
          <cell r="F666">
            <v>33210</v>
          </cell>
          <cell r="G666">
            <v>0</v>
          </cell>
        </row>
        <row r="667">
          <cell r="A667" t="str">
            <v>일반U-BOLT/NUT</v>
          </cell>
          <cell r="B667" t="str">
            <v>D50</v>
          </cell>
          <cell r="C667" t="str">
            <v>EA</v>
          </cell>
          <cell r="D667" t="str">
            <v>26</v>
          </cell>
          <cell r="E667">
            <v>130</v>
          </cell>
          <cell r="F667">
            <v>3380</v>
          </cell>
          <cell r="G667">
            <v>0</v>
          </cell>
        </row>
        <row r="668">
          <cell r="A668" t="str">
            <v>일반U-BOLT/NUT</v>
          </cell>
          <cell r="B668" t="str">
            <v>D25</v>
          </cell>
          <cell r="C668" t="str">
            <v>EA</v>
          </cell>
          <cell r="D668" t="str">
            <v>18</v>
          </cell>
          <cell r="E668">
            <v>104</v>
          </cell>
          <cell r="F668">
            <v>1872</v>
          </cell>
          <cell r="G668">
            <v>0</v>
          </cell>
        </row>
        <row r="669">
          <cell r="A669" t="str">
            <v>일반U-BOLT/NUT</v>
          </cell>
          <cell r="B669" t="str">
            <v>D20</v>
          </cell>
          <cell r="C669" t="str">
            <v>EA</v>
          </cell>
          <cell r="D669" t="str">
            <v>21</v>
          </cell>
          <cell r="E669">
            <v>99</v>
          </cell>
          <cell r="F669">
            <v>2079</v>
          </cell>
          <cell r="G669">
            <v>0</v>
          </cell>
        </row>
        <row r="670">
          <cell r="A670" t="str">
            <v>절연U-BOLT/NUT</v>
          </cell>
          <cell r="B670" t="str">
            <v>D50</v>
          </cell>
          <cell r="C670" t="str">
            <v>EA</v>
          </cell>
          <cell r="D670" t="str">
            <v>18</v>
          </cell>
          <cell r="E670">
            <v>418</v>
          </cell>
          <cell r="F670">
            <v>7524</v>
          </cell>
          <cell r="G670">
            <v>0</v>
          </cell>
        </row>
        <row r="671">
          <cell r="A671" t="str">
            <v>절연U-BOLT/NUT</v>
          </cell>
          <cell r="B671" t="str">
            <v>D40</v>
          </cell>
          <cell r="C671" t="str">
            <v>EA</v>
          </cell>
          <cell r="D671" t="str">
            <v>6</v>
          </cell>
          <cell r="E671">
            <v>362</v>
          </cell>
          <cell r="F671">
            <v>2172</v>
          </cell>
          <cell r="G671">
            <v>0</v>
          </cell>
        </row>
        <row r="672">
          <cell r="A672" t="str">
            <v>절연U-BOLT/NUT</v>
          </cell>
          <cell r="B672" t="str">
            <v>D32</v>
          </cell>
          <cell r="C672" t="str">
            <v>EA</v>
          </cell>
          <cell r="D672" t="str">
            <v>16</v>
          </cell>
          <cell r="E672">
            <v>332</v>
          </cell>
          <cell r="F672">
            <v>5312</v>
          </cell>
          <cell r="G672">
            <v>0</v>
          </cell>
        </row>
        <row r="673">
          <cell r="A673" t="str">
            <v>가이드슈(절연)</v>
          </cell>
          <cell r="B673" t="str">
            <v>D250</v>
          </cell>
          <cell r="C673" t="str">
            <v>SET</v>
          </cell>
          <cell r="D673" t="str">
            <v>4</v>
          </cell>
          <cell r="E673">
            <v>14553</v>
          </cell>
          <cell r="F673">
            <v>58212</v>
          </cell>
          <cell r="G673">
            <v>0</v>
          </cell>
        </row>
        <row r="674">
          <cell r="A674" t="str">
            <v>가이드슈(절연)</v>
          </cell>
          <cell r="B674" t="str">
            <v>D200</v>
          </cell>
          <cell r="C674" t="str">
            <v>SET</v>
          </cell>
          <cell r="D674" t="str">
            <v>2</v>
          </cell>
          <cell r="E674">
            <v>12716</v>
          </cell>
          <cell r="F674">
            <v>25432</v>
          </cell>
          <cell r="G674">
            <v>0</v>
          </cell>
        </row>
        <row r="675">
          <cell r="A675" t="str">
            <v>가이드슈(절연)</v>
          </cell>
          <cell r="B675" t="str">
            <v>D125</v>
          </cell>
          <cell r="C675" t="str">
            <v>SET</v>
          </cell>
          <cell r="D675" t="str">
            <v>9</v>
          </cell>
          <cell r="E675">
            <v>9776</v>
          </cell>
          <cell r="F675">
            <v>87984</v>
          </cell>
          <cell r="G675">
            <v>0</v>
          </cell>
        </row>
        <row r="676">
          <cell r="A676" t="str">
            <v>가이드슈(절연)</v>
          </cell>
          <cell r="B676" t="str">
            <v>D100</v>
          </cell>
          <cell r="C676" t="str">
            <v>SET</v>
          </cell>
          <cell r="D676" t="str">
            <v>9</v>
          </cell>
          <cell r="E676">
            <v>8673</v>
          </cell>
          <cell r="F676">
            <v>78057</v>
          </cell>
          <cell r="G676">
            <v>0</v>
          </cell>
        </row>
        <row r="677">
          <cell r="A677" t="str">
            <v>앙카슈(절연)</v>
          </cell>
          <cell r="B677" t="str">
            <v>D25</v>
          </cell>
          <cell r="C677" t="str">
            <v>SET</v>
          </cell>
          <cell r="D677" t="str">
            <v>2</v>
          </cell>
          <cell r="E677">
            <v>7424</v>
          </cell>
          <cell r="F677">
            <v>14848</v>
          </cell>
          <cell r="G677">
            <v>0</v>
          </cell>
        </row>
        <row r="678">
          <cell r="A678" t="str">
            <v>앙카슈(절연)</v>
          </cell>
          <cell r="B678" t="str">
            <v>D20</v>
          </cell>
          <cell r="C678" t="str">
            <v>SET</v>
          </cell>
          <cell r="D678" t="str">
            <v>2</v>
          </cell>
          <cell r="E678">
            <v>7203</v>
          </cell>
          <cell r="F678">
            <v>14406</v>
          </cell>
          <cell r="G678">
            <v>0</v>
          </cell>
        </row>
        <row r="679">
          <cell r="A679" t="str">
            <v>파이프스리브</v>
          </cell>
          <cell r="B679" t="str">
            <v>D100</v>
          </cell>
          <cell r="C679" t="str">
            <v>개소</v>
          </cell>
          <cell r="D679" t="str">
            <v>5</v>
          </cell>
          <cell r="E679">
            <v>6648</v>
          </cell>
          <cell r="F679">
            <v>33240</v>
          </cell>
          <cell r="G679">
            <v>0</v>
          </cell>
        </row>
        <row r="680">
          <cell r="A680" t="str">
            <v>파이프스리브</v>
          </cell>
          <cell r="B680" t="str">
            <v>D80</v>
          </cell>
          <cell r="C680" t="str">
            <v>개소</v>
          </cell>
          <cell r="D680" t="str">
            <v>4</v>
          </cell>
          <cell r="E680">
            <v>5226</v>
          </cell>
          <cell r="F680">
            <v>20904</v>
          </cell>
          <cell r="G680">
            <v>0</v>
          </cell>
        </row>
        <row r="681">
          <cell r="A681" t="str">
            <v>파이프스리브</v>
          </cell>
          <cell r="B681" t="str">
            <v>D50</v>
          </cell>
          <cell r="C681" t="str">
            <v>개소</v>
          </cell>
          <cell r="D681" t="str">
            <v>10</v>
          </cell>
          <cell r="E681">
            <v>2231</v>
          </cell>
          <cell r="F681">
            <v>22310</v>
          </cell>
          <cell r="G681">
            <v>0</v>
          </cell>
        </row>
        <row r="682">
          <cell r="A682" t="str">
            <v>파이프스리브</v>
          </cell>
          <cell r="B682" t="str">
            <v>D40</v>
          </cell>
          <cell r="C682" t="str">
            <v>개소</v>
          </cell>
          <cell r="D682" t="str">
            <v>2</v>
          </cell>
          <cell r="E682">
            <v>1462</v>
          </cell>
          <cell r="F682">
            <v>2924</v>
          </cell>
          <cell r="G682">
            <v>0</v>
          </cell>
        </row>
        <row r="683">
          <cell r="A683" t="str">
            <v>파이프스리브</v>
          </cell>
          <cell r="B683" t="str">
            <v>D32</v>
          </cell>
          <cell r="C683" t="str">
            <v>개소</v>
          </cell>
          <cell r="D683" t="str">
            <v>4</v>
          </cell>
          <cell r="E683">
            <v>1433</v>
          </cell>
          <cell r="F683">
            <v>5732</v>
          </cell>
          <cell r="G683">
            <v>0</v>
          </cell>
        </row>
        <row r="684">
          <cell r="A684" t="str">
            <v>파이프스리브</v>
          </cell>
          <cell r="B684" t="str">
            <v>D25</v>
          </cell>
          <cell r="C684" t="str">
            <v>개소</v>
          </cell>
          <cell r="D684" t="str">
            <v>3</v>
          </cell>
          <cell r="E684">
            <v>996</v>
          </cell>
          <cell r="F684">
            <v>2988</v>
          </cell>
          <cell r="G684">
            <v>0</v>
          </cell>
        </row>
        <row r="685">
          <cell r="A685" t="str">
            <v>파이프스리브</v>
          </cell>
          <cell r="B685" t="str">
            <v>D20</v>
          </cell>
          <cell r="C685" t="str">
            <v>개소</v>
          </cell>
          <cell r="D685" t="str">
            <v>5</v>
          </cell>
          <cell r="E685">
            <v>810</v>
          </cell>
          <cell r="F685">
            <v>4050</v>
          </cell>
          <cell r="G685">
            <v>0</v>
          </cell>
        </row>
        <row r="686">
          <cell r="A686" t="str">
            <v>P.E관</v>
          </cell>
          <cell r="B686" t="str">
            <v>D125</v>
          </cell>
          <cell r="C686" t="str">
            <v>M</v>
          </cell>
          <cell r="D686" t="str">
            <v>99</v>
          </cell>
          <cell r="E686">
            <v>13923</v>
          </cell>
          <cell r="F686">
            <v>1378377</v>
          </cell>
          <cell r="G686">
            <v>0</v>
          </cell>
        </row>
        <row r="687">
          <cell r="A687" t="str">
            <v>P.E관</v>
          </cell>
          <cell r="B687" t="str">
            <v>D100</v>
          </cell>
          <cell r="C687" t="str">
            <v>M</v>
          </cell>
          <cell r="D687" t="str">
            <v>49</v>
          </cell>
          <cell r="E687">
            <v>9282</v>
          </cell>
          <cell r="F687">
            <v>454818</v>
          </cell>
          <cell r="G687">
            <v>0</v>
          </cell>
        </row>
        <row r="688">
          <cell r="A688" t="str">
            <v>P.E관</v>
          </cell>
          <cell r="B688" t="str">
            <v>D75</v>
          </cell>
          <cell r="C688" t="str">
            <v>M</v>
          </cell>
          <cell r="D688" t="str">
            <v>6</v>
          </cell>
          <cell r="E688">
            <v>5660</v>
          </cell>
          <cell r="F688">
            <v>33960</v>
          </cell>
          <cell r="G688">
            <v>0</v>
          </cell>
        </row>
        <row r="689">
          <cell r="A689" t="str">
            <v>P.E관</v>
          </cell>
          <cell r="B689" t="str">
            <v>D50</v>
          </cell>
          <cell r="C689" t="str">
            <v>M</v>
          </cell>
          <cell r="D689" t="str">
            <v>26</v>
          </cell>
          <cell r="E689">
            <v>2594</v>
          </cell>
          <cell r="F689">
            <v>67444</v>
          </cell>
          <cell r="G689">
            <v>0</v>
          </cell>
        </row>
        <row r="690">
          <cell r="A690" t="str">
            <v>P.E엘보</v>
          </cell>
          <cell r="B690" t="str">
            <v>D125</v>
          </cell>
          <cell r="C690" t="str">
            <v>EA</v>
          </cell>
          <cell r="D690" t="str">
            <v>6</v>
          </cell>
          <cell r="E690">
            <v>25935</v>
          </cell>
          <cell r="F690">
            <v>155610</v>
          </cell>
          <cell r="G690">
            <v>0</v>
          </cell>
        </row>
        <row r="691">
          <cell r="A691" t="str">
            <v>P.E티이</v>
          </cell>
          <cell r="B691" t="str">
            <v>D125</v>
          </cell>
          <cell r="C691" t="str">
            <v>EA</v>
          </cell>
          <cell r="D691" t="str">
            <v>9</v>
          </cell>
          <cell r="E691">
            <v>31815</v>
          </cell>
          <cell r="F691">
            <v>286335</v>
          </cell>
          <cell r="G691">
            <v>0</v>
          </cell>
        </row>
        <row r="692">
          <cell r="A692" t="str">
            <v>주철바닥소제구(NO HUB)</v>
          </cell>
          <cell r="B692" t="str">
            <v>D125</v>
          </cell>
          <cell r="C692" t="str">
            <v>EA</v>
          </cell>
          <cell r="D692" t="str">
            <v>4</v>
          </cell>
          <cell r="E692">
            <v>23625</v>
          </cell>
          <cell r="F692">
            <v>94500</v>
          </cell>
          <cell r="G692">
            <v>0</v>
          </cell>
        </row>
        <row r="693">
          <cell r="A693" t="str">
            <v>주철바닥소제구(NO HUB)</v>
          </cell>
          <cell r="B693" t="str">
            <v>D100</v>
          </cell>
          <cell r="C693" t="str">
            <v>EA</v>
          </cell>
          <cell r="D693" t="str">
            <v>2</v>
          </cell>
          <cell r="E693">
            <v>9356</v>
          </cell>
          <cell r="F693">
            <v>18712</v>
          </cell>
          <cell r="G693">
            <v>0</v>
          </cell>
        </row>
        <row r="694">
          <cell r="A694" t="str">
            <v>주철바닥소제구(NO HUB)</v>
          </cell>
          <cell r="B694" t="str">
            <v>D75</v>
          </cell>
          <cell r="C694" t="str">
            <v>EA</v>
          </cell>
          <cell r="D694" t="str">
            <v>1</v>
          </cell>
          <cell r="E694">
            <v>5859</v>
          </cell>
          <cell r="F694">
            <v>5859</v>
          </cell>
          <cell r="G694">
            <v>0</v>
          </cell>
        </row>
        <row r="695">
          <cell r="A695" t="str">
            <v>F.D</v>
          </cell>
          <cell r="B695" t="str">
            <v>D100</v>
          </cell>
          <cell r="C695" t="str">
            <v>EA</v>
          </cell>
          <cell r="D695" t="str">
            <v>1</v>
          </cell>
          <cell r="E695">
            <v>38220</v>
          </cell>
          <cell r="F695">
            <v>38220</v>
          </cell>
          <cell r="G695">
            <v>0</v>
          </cell>
        </row>
        <row r="696">
          <cell r="A696" t="str">
            <v>F.D</v>
          </cell>
          <cell r="B696" t="str">
            <v>D50</v>
          </cell>
          <cell r="C696" t="str">
            <v>EA</v>
          </cell>
          <cell r="D696" t="str">
            <v>2</v>
          </cell>
          <cell r="E696">
            <v>29400</v>
          </cell>
          <cell r="F696">
            <v>58800</v>
          </cell>
          <cell r="G696">
            <v>0</v>
          </cell>
        </row>
        <row r="697">
          <cell r="A697" t="str">
            <v>V.T.W(STL)</v>
          </cell>
          <cell r="B697" t="str">
            <v>D65</v>
          </cell>
          <cell r="C697" t="str">
            <v>EA</v>
          </cell>
          <cell r="D697" t="str">
            <v>2</v>
          </cell>
          <cell r="E697">
            <v>12600</v>
          </cell>
          <cell r="F697">
            <v>25200</v>
          </cell>
          <cell r="G697">
            <v>0</v>
          </cell>
        </row>
        <row r="698">
          <cell r="A698" t="str">
            <v>파이프앙카</v>
          </cell>
          <cell r="B698" t="str">
            <v>D25</v>
          </cell>
          <cell r="C698" t="str">
            <v>개소</v>
          </cell>
          <cell r="D698" t="str">
            <v>2</v>
          </cell>
          <cell r="E698">
            <v>2688</v>
          </cell>
          <cell r="F698">
            <v>5376</v>
          </cell>
          <cell r="G698">
            <v>0</v>
          </cell>
        </row>
        <row r="699">
          <cell r="A699" t="str">
            <v>파이프앙카</v>
          </cell>
          <cell r="B699" t="str">
            <v>D20</v>
          </cell>
          <cell r="C699" t="str">
            <v>개소</v>
          </cell>
          <cell r="D699" t="str">
            <v>2</v>
          </cell>
          <cell r="E699">
            <v>2499</v>
          </cell>
          <cell r="F699">
            <v>4998</v>
          </cell>
          <cell r="G699">
            <v>0</v>
          </cell>
        </row>
        <row r="700">
          <cell r="A700" t="str">
            <v>잡철물제작설치</v>
          </cell>
          <cell r="B700" t="str">
            <v>복잡</v>
          </cell>
          <cell r="C700" t="str">
            <v>TON</v>
          </cell>
          <cell r="D700">
            <v>1.1919999999999999</v>
          </cell>
          <cell r="E700">
            <v>81306</v>
          </cell>
          <cell r="F700">
            <v>96917</v>
          </cell>
          <cell r="G700">
            <v>1844146</v>
          </cell>
        </row>
        <row r="701">
          <cell r="A701" t="str">
            <v>앵글</v>
          </cell>
          <cell r="B701" t="str">
            <v>65*65*6T</v>
          </cell>
          <cell r="C701" t="str">
            <v>KG</v>
          </cell>
          <cell r="D701" t="str">
            <v>77</v>
          </cell>
          <cell r="E701">
            <v>431</v>
          </cell>
          <cell r="F701">
            <v>33187</v>
          </cell>
          <cell r="G701">
            <v>0</v>
          </cell>
        </row>
        <row r="702">
          <cell r="A702" t="str">
            <v>앵글</v>
          </cell>
          <cell r="B702" t="str">
            <v>50*50*6T</v>
          </cell>
          <cell r="C702" t="str">
            <v>KG</v>
          </cell>
          <cell r="D702" t="str">
            <v>125</v>
          </cell>
          <cell r="E702">
            <v>431</v>
          </cell>
          <cell r="F702">
            <v>53875</v>
          </cell>
          <cell r="G702">
            <v>0</v>
          </cell>
        </row>
        <row r="703">
          <cell r="A703" t="str">
            <v>찬넬</v>
          </cell>
          <cell r="B703" t="str">
            <v>75*40*5T</v>
          </cell>
          <cell r="C703" t="str">
            <v>KG</v>
          </cell>
          <cell r="D703" t="str">
            <v>990</v>
          </cell>
          <cell r="E703">
            <v>494</v>
          </cell>
          <cell r="F703">
            <v>489060</v>
          </cell>
          <cell r="G703">
            <v>0</v>
          </cell>
        </row>
        <row r="704">
          <cell r="A704" t="str">
            <v>녹막이페인트칠</v>
          </cell>
          <cell r="B704" t="str">
            <v>2회칠</v>
          </cell>
          <cell r="C704" t="str">
            <v>M2</v>
          </cell>
          <cell r="D704">
            <v>62</v>
          </cell>
          <cell r="E704">
            <v>1355</v>
          </cell>
          <cell r="F704">
            <v>84010</v>
          </cell>
          <cell r="G704">
            <v>1061</v>
          </cell>
        </row>
        <row r="705">
          <cell r="A705" t="str">
            <v>조합페인트칠(철재면)</v>
          </cell>
          <cell r="B705" t="str">
            <v>2회칠</v>
          </cell>
          <cell r="C705" t="str">
            <v>M2</v>
          </cell>
          <cell r="D705">
            <v>62</v>
          </cell>
          <cell r="E705">
            <v>922</v>
          </cell>
          <cell r="F705">
            <v>57164</v>
          </cell>
          <cell r="G705">
            <v>1628</v>
          </cell>
        </row>
        <row r="706">
          <cell r="A706" t="str">
            <v>인써트플레이트</v>
          </cell>
          <cell r="B706" t="str">
            <v>150*150*9T</v>
          </cell>
          <cell r="C706" t="str">
            <v>EA</v>
          </cell>
          <cell r="D706" t="str">
            <v>86</v>
          </cell>
          <cell r="E706">
            <v>2798</v>
          </cell>
          <cell r="F706">
            <v>240628</v>
          </cell>
        </row>
        <row r="707">
          <cell r="A707" t="str">
            <v>터파기및 되메우기</v>
          </cell>
          <cell r="B707" t="str">
            <v>인력식</v>
          </cell>
          <cell r="C707" t="str">
            <v>M3</v>
          </cell>
          <cell r="D707" t="str">
            <v>400</v>
          </cell>
          <cell r="E707">
            <v>6300</v>
          </cell>
          <cell r="F707">
            <v>2520000</v>
          </cell>
        </row>
        <row r="708">
          <cell r="A708" t="str">
            <v>AIR UNIT</v>
          </cell>
          <cell r="B708" t="str">
            <v>D20 SF3 AIR FILTER</v>
          </cell>
          <cell r="C708" t="str">
            <v>SET</v>
          </cell>
          <cell r="D708" t="str">
            <v>13</v>
          </cell>
          <cell r="E708">
            <v>179393</v>
          </cell>
          <cell r="F708">
            <v>2332109</v>
          </cell>
        </row>
        <row r="709">
          <cell r="A709" t="str">
            <v>잡재료비</v>
          </cell>
          <cell r="B709" t="str">
            <v>재료비의 5 %</v>
          </cell>
          <cell r="C709" t="str">
            <v>식</v>
          </cell>
          <cell r="D709" t="str">
            <v>1</v>
          </cell>
          <cell r="E709">
            <v>350691</v>
          </cell>
          <cell r="F709">
            <v>350691</v>
          </cell>
        </row>
        <row r="710">
          <cell r="A710" t="str">
            <v>노무비</v>
          </cell>
          <cell r="B710" t="str">
            <v>배관공</v>
          </cell>
          <cell r="C710" t="str">
            <v>인</v>
          </cell>
          <cell r="D710">
            <v>126</v>
          </cell>
          <cell r="G710">
            <v>47537</v>
          </cell>
        </row>
        <row r="711">
          <cell r="A711" t="str">
            <v>노무비</v>
          </cell>
          <cell r="B711" t="str">
            <v>보통인부</v>
          </cell>
          <cell r="C711" t="str">
            <v>인</v>
          </cell>
          <cell r="D711">
            <v>47</v>
          </cell>
          <cell r="G711">
            <v>34360</v>
          </cell>
        </row>
        <row r="712">
          <cell r="A712" t="str">
            <v>노무비</v>
          </cell>
          <cell r="B712" t="str">
            <v>용접공(일반)</v>
          </cell>
          <cell r="C712" t="str">
            <v>인</v>
          </cell>
          <cell r="D712">
            <v>65</v>
          </cell>
          <cell r="G712">
            <v>59048</v>
          </cell>
        </row>
        <row r="713">
          <cell r="A713" t="str">
            <v>공구손료</v>
          </cell>
          <cell r="B713" t="str">
            <v>노무비의 3 %</v>
          </cell>
          <cell r="C713" t="str">
            <v>식</v>
          </cell>
          <cell r="D713" t="str">
            <v>1</v>
          </cell>
          <cell r="G713">
            <v>470800</v>
          </cell>
        </row>
        <row r="714">
          <cell r="A714" t="str">
            <v>계</v>
          </cell>
          <cell r="F714">
            <v>18132000</v>
          </cell>
        </row>
        <row r="725">
          <cell r="A725" t="str">
            <v>6-3.화장실배관공사</v>
          </cell>
        </row>
        <row r="726">
          <cell r="A726" t="str">
            <v>주철직관(NO.HUB)</v>
          </cell>
          <cell r="B726" t="str">
            <v>D100*3000L</v>
          </cell>
          <cell r="C726" t="str">
            <v>본</v>
          </cell>
          <cell r="D726" t="str">
            <v>4</v>
          </cell>
          <cell r="E726">
            <v>24696</v>
          </cell>
          <cell r="F726">
            <v>98784</v>
          </cell>
        </row>
        <row r="727">
          <cell r="A727" t="str">
            <v>주철직관(NO.HUB)</v>
          </cell>
          <cell r="B727" t="str">
            <v>D100*1500L</v>
          </cell>
          <cell r="C727" t="str">
            <v>본</v>
          </cell>
          <cell r="D727" t="str">
            <v>6</v>
          </cell>
          <cell r="E727">
            <v>11870</v>
          </cell>
          <cell r="F727">
            <v>71220</v>
          </cell>
        </row>
        <row r="728">
          <cell r="A728" t="str">
            <v>주철직관(NO.HUB)</v>
          </cell>
          <cell r="B728" t="str">
            <v>D75*3000L</v>
          </cell>
          <cell r="C728" t="str">
            <v>본</v>
          </cell>
          <cell r="D728" t="str">
            <v>3</v>
          </cell>
          <cell r="E728">
            <v>17861</v>
          </cell>
          <cell r="F728">
            <v>53583</v>
          </cell>
        </row>
        <row r="729">
          <cell r="A729" t="str">
            <v>주철직관(NO.HUB)</v>
          </cell>
          <cell r="B729" t="str">
            <v>D75*1500L</v>
          </cell>
          <cell r="C729" t="str">
            <v>본</v>
          </cell>
          <cell r="D729" t="str">
            <v>11</v>
          </cell>
          <cell r="E729">
            <v>8232</v>
          </cell>
          <cell r="F729">
            <v>90552</v>
          </cell>
        </row>
        <row r="730">
          <cell r="A730" t="str">
            <v>주철직관(NO.HUB)</v>
          </cell>
          <cell r="B730" t="str">
            <v>D50*1500L</v>
          </cell>
          <cell r="C730" t="str">
            <v>본</v>
          </cell>
          <cell r="D730" t="str">
            <v>12</v>
          </cell>
          <cell r="E730">
            <v>6174</v>
          </cell>
          <cell r="F730">
            <v>74088</v>
          </cell>
        </row>
        <row r="731">
          <cell r="A731" t="str">
            <v>주철90'장곡관(NO HUB)</v>
          </cell>
          <cell r="B731" t="str">
            <v>D100</v>
          </cell>
          <cell r="C731" t="str">
            <v>EA</v>
          </cell>
          <cell r="D731" t="str">
            <v>12</v>
          </cell>
          <cell r="E731">
            <v>3931</v>
          </cell>
          <cell r="F731">
            <v>47172</v>
          </cell>
        </row>
        <row r="732">
          <cell r="A732" t="str">
            <v>주철90'장곡관(NO HUB)</v>
          </cell>
          <cell r="B732" t="str">
            <v>D75</v>
          </cell>
          <cell r="C732" t="str">
            <v>EA</v>
          </cell>
          <cell r="D732" t="str">
            <v>2</v>
          </cell>
          <cell r="E732">
            <v>2344</v>
          </cell>
          <cell r="F732">
            <v>4688</v>
          </cell>
        </row>
        <row r="733">
          <cell r="A733" t="str">
            <v>주철90'장곡관(NO HUB)</v>
          </cell>
          <cell r="B733" t="str">
            <v>D50</v>
          </cell>
          <cell r="C733" t="str">
            <v>EA</v>
          </cell>
          <cell r="D733" t="str">
            <v>8</v>
          </cell>
          <cell r="E733">
            <v>1436</v>
          </cell>
          <cell r="F733">
            <v>11488</v>
          </cell>
        </row>
        <row r="734">
          <cell r="A734" t="str">
            <v>주철45'곡관(NO HUB)</v>
          </cell>
          <cell r="B734" t="str">
            <v>D100</v>
          </cell>
          <cell r="C734" t="str">
            <v>EA</v>
          </cell>
          <cell r="D734" t="str">
            <v>5</v>
          </cell>
          <cell r="E734">
            <v>1285</v>
          </cell>
          <cell r="F734">
            <v>6425</v>
          </cell>
        </row>
        <row r="735">
          <cell r="A735" t="str">
            <v>주철45'곡관(NO HUB)</v>
          </cell>
          <cell r="B735" t="str">
            <v>D75</v>
          </cell>
          <cell r="C735" t="str">
            <v>EA</v>
          </cell>
          <cell r="D735" t="str">
            <v>13</v>
          </cell>
          <cell r="E735">
            <v>869</v>
          </cell>
          <cell r="F735">
            <v>11297</v>
          </cell>
        </row>
        <row r="736">
          <cell r="A736" t="str">
            <v>주철45'곡관(NO HUB)</v>
          </cell>
          <cell r="B736" t="str">
            <v>D50</v>
          </cell>
          <cell r="C736" t="str">
            <v>EA</v>
          </cell>
          <cell r="D736" t="str">
            <v>2</v>
          </cell>
          <cell r="E736">
            <v>529</v>
          </cell>
          <cell r="F736">
            <v>1058</v>
          </cell>
        </row>
        <row r="737">
          <cell r="A737" t="str">
            <v>주철Y관(NO HUB)</v>
          </cell>
          <cell r="B737" t="str">
            <v>D100*100</v>
          </cell>
          <cell r="C737" t="str">
            <v>EA</v>
          </cell>
          <cell r="D737" t="str">
            <v>10</v>
          </cell>
          <cell r="E737">
            <v>2797</v>
          </cell>
          <cell r="F737">
            <v>27970</v>
          </cell>
        </row>
        <row r="738">
          <cell r="A738" t="str">
            <v>주철Y관(NO HUB)</v>
          </cell>
          <cell r="B738" t="str">
            <v>D100*75</v>
          </cell>
          <cell r="C738" t="str">
            <v>EA</v>
          </cell>
          <cell r="D738" t="str">
            <v>4</v>
          </cell>
          <cell r="E738">
            <v>1966</v>
          </cell>
          <cell r="F738">
            <v>7864</v>
          </cell>
        </row>
        <row r="739">
          <cell r="A739" t="str">
            <v>주철Y관(NO HUB)</v>
          </cell>
          <cell r="B739" t="str">
            <v>D100*50</v>
          </cell>
          <cell r="C739" t="str">
            <v>EA</v>
          </cell>
          <cell r="D739" t="str">
            <v>1</v>
          </cell>
          <cell r="E739">
            <v>1701</v>
          </cell>
          <cell r="F739">
            <v>1701</v>
          </cell>
        </row>
        <row r="740">
          <cell r="A740" t="str">
            <v>주철Y관(NO HUB)</v>
          </cell>
          <cell r="B740" t="str">
            <v>D75*75</v>
          </cell>
          <cell r="C740" t="str">
            <v>EA</v>
          </cell>
          <cell r="D740" t="str">
            <v>15</v>
          </cell>
          <cell r="E740">
            <v>1550</v>
          </cell>
          <cell r="F740">
            <v>23250</v>
          </cell>
        </row>
        <row r="741">
          <cell r="A741" t="str">
            <v>주철Y관(NO HUB)</v>
          </cell>
          <cell r="B741" t="str">
            <v>D75*50</v>
          </cell>
          <cell r="C741" t="str">
            <v>EA</v>
          </cell>
          <cell r="D741" t="str">
            <v>12</v>
          </cell>
          <cell r="E741">
            <v>1247</v>
          </cell>
          <cell r="F741">
            <v>14964</v>
          </cell>
        </row>
        <row r="742">
          <cell r="A742" t="str">
            <v>주철Y관(NO HUB)</v>
          </cell>
          <cell r="B742" t="str">
            <v>D50*50</v>
          </cell>
          <cell r="C742" t="str">
            <v>EA</v>
          </cell>
          <cell r="D742" t="str">
            <v>6</v>
          </cell>
          <cell r="E742">
            <v>794</v>
          </cell>
          <cell r="F742">
            <v>4764</v>
          </cell>
        </row>
        <row r="743">
          <cell r="A743" t="str">
            <v>주철배수T관(NO HUB)</v>
          </cell>
          <cell r="B743" t="str">
            <v>D100*50</v>
          </cell>
          <cell r="C743" t="str">
            <v>EA</v>
          </cell>
          <cell r="D743" t="str">
            <v>3</v>
          </cell>
          <cell r="E743">
            <v>1701</v>
          </cell>
          <cell r="F743">
            <v>5103</v>
          </cell>
        </row>
        <row r="744">
          <cell r="A744" t="str">
            <v>주철배수T관(NO HUB)</v>
          </cell>
          <cell r="B744" t="str">
            <v>D75*50</v>
          </cell>
          <cell r="C744" t="str">
            <v>EA</v>
          </cell>
          <cell r="D744" t="str">
            <v>4</v>
          </cell>
          <cell r="E744">
            <v>1210</v>
          </cell>
          <cell r="F744">
            <v>4840</v>
          </cell>
        </row>
        <row r="745">
          <cell r="A745" t="str">
            <v>주철배수T관(NO HUB)</v>
          </cell>
          <cell r="B745" t="str">
            <v>D50*50</v>
          </cell>
          <cell r="C745" t="str">
            <v>EA</v>
          </cell>
          <cell r="D745" t="str">
            <v>2</v>
          </cell>
          <cell r="E745">
            <v>907</v>
          </cell>
          <cell r="F745">
            <v>1814</v>
          </cell>
        </row>
        <row r="746">
          <cell r="A746" t="str">
            <v>주철소제구(NO HUB)</v>
          </cell>
          <cell r="B746" t="str">
            <v>D100</v>
          </cell>
          <cell r="C746" t="str">
            <v>EA</v>
          </cell>
          <cell r="D746" t="str">
            <v>6</v>
          </cell>
          <cell r="E746">
            <v>1096</v>
          </cell>
          <cell r="F746">
            <v>6576</v>
          </cell>
        </row>
        <row r="747">
          <cell r="A747" t="str">
            <v>주철소제구(NO HUB)</v>
          </cell>
          <cell r="B747" t="str">
            <v>D75</v>
          </cell>
          <cell r="C747" t="str">
            <v>EA</v>
          </cell>
          <cell r="D747" t="str">
            <v>12</v>
          </cell>
          <cell r="E747">
            <v>832</v>
          </cell>
          <cell r="F747">
            <v>9984</v>
          </cell>
        </row>
        <row r="748">
          <cell r="A748" t="str">
            <v>주철소제구(NO HUB)</v>
          </cell>
          <cell r="B748" t="str">
            <v>D50</v>
          </cell>
          <cell r="C748" t="str">
            <v>EA</v>
          </cell>
          <cell r="D748" t="str">
            <v>2</v>
          </cell>
          <cell r="E748">
            <v>567</v>
          </cell>
          <cell r="F748">
            <v>1134</v>
          </cell>
        </row>
        <row r="749">
          <cell r="A749" t="str">
            <v>주철커플링(NO HUB)</v>
          </cell>
          <cell r="B749" t="str">
            <v>D100</v>
          </cell>
          <cell r="C749" t="str">
            <v>EA</v>
          </cell>
          <cell r="D749" t="str">
            <v>105</v>
          </cell>
          <cell r="E749">
            <v>2344</v>
          </cell>
          <cell r="F749">
            <v>246120</v>
          </cell>
        </row>
        <row r="750">
          <cell r="A750" t="str">
            <v>주철커플링(NO HUB)</v>
          </cell>
          <cell r="B750" t="str">
            <v>D75</v>
          </cell>
          <cell r="C750" t="str">
            <v>EA</v>
          </cell>
          <cell r="D750" t="str">
            <v>148</v>
          </cell>
          <cell r="E750">
            <v>1986</v>
          </cell>
          <cell r="F750">
            <v>293928</v>
          </cell>
        </row>
        <row r="751">
          <cell r="A751" t="str">
            <v>주철커플링(NO HUB)</v>
          </cell>
          <cell r="B751" t="str">
            <v>D50</v>
          </cell>
          <cell r="C751" t="str">
            <v>EA</v>
          </cell>
          <cell r="D751" t="str">
            <v>94</v>
          </cell>
          <cell r="E751">
            <v>1558</v>
          </cell>
          <cell r="F751">
            <v>146452</v>
          </cell>
        </row>
        <row r="752">
          <cell r="A752" t="str">
            <v>주철P-TRAP(NO HUB)</v>
          </cell>
          <cell r="B752" t="str">
            <v>D75</v>
          </cell>
          <cell r="C752" t="str">
            <v>EA</v>
          </cell>
          <cell r="D752" t="str">
            <v>2</v>
          </cell>
          <cell r="E752">
            <v>7665</v>
          </cell>
          <cell r="F752">
            <v>15330</v>
          </cell>
        </row>
        <row r="753">
          <cell r="A753" t="str">
            <v>주철P-TRAP(NO HUB)</v>
          </cell>
          <cell r="B753" t="str">
            <v>D50</v>
          </cell>
          <cell r="C753" t="str">
            <v>EA</v>
          </cell>
          <cell r="D753" t="str">
            <v>12</v>
          </cell>
          <cell r="E753">
            <v>3570</v>
          </cell>
          <cell r="F753">
            <v>42840</v>
          </cell>
        </row>
        <row r="754">
          <cell r="A754" t="str">
            <v>연관</v>
          </cell>
          <cell r="B754" t="str">
            <v>D100</v>
          </cell>
          <cell r="C754" t="str">
            <v>M</v>
          </cell>
          <cell r="D754" t="str">
            <v>8</v>
          </cell>
          <cell r="E754">
            <v>8039</v>
          </cell>
          <cell r="F754">
            <v>64312</v>
          </cell>
        </row>
        <row r="755">
          <cell r="A755" t="str">
            <v>연관</v>
          </cell>
          <cell r="B755" t="str">
            <v>D75</v>
          </cell>
          <cell r="C755" t="str">
            <v>M</v>
          </cell>
          <cell r="D755" t="str">
            <v>2</v>
          </cell>
          <cell r="E755">
            <v>6930</v>
          </cell>
          <cell r="F755">
            <v>13860</v>
          </cell>
        </row>
        <row r="756">
          <cell r="A756" t="str">
            <v>연관</v>
          </cell>
          <cell r="B756" t="str">
            <v>D50</v>
          </cell>
          <cell r="C756" t="str">
            <v>M</v>
          </cell>
          <cell r="D756" t="str">
            <v>12</v>
          </cell>
          <cell r="E756">
            <v>4574</v>
          </cell>
          <cell r="F756">
            <v>54888</v>
          </cell>
        </row>
        <row r="757">
          <cell r="A757" t="str">
            <v>F.D</v>
          </cell>
          <cell r="B757" t="str">
            <v>D75</v>
          </cell>
          <cell r="C757" t="str">
            <v>EA</v>
          </cell>
          <cell r="D757" t="str">
            <v>2</v>
          </cell>
          <cell r="E757">
            <v>33810</v>
          </cell>
          <cell r="F757">
            <v>67620</v>
          </cell>
        </row>
        <row r="758">
          <cell r="A758" t="str">
            <v>F.D</v>
          </cell>
          <cell r="B758" t="str">
            <v>D50</v>
          </cell>
          <cell r="C758" t="str">
            <v>EA</v>
          </cell>
          <cell r="D758" t="str">
            <v>5</v>
          </cell>
          <cell r="E758">
            <v>29400</v>
          </cell>
          <cell r="F758">
            <v>147000</v>
          </cell>
        </row>
        <row r="759">
          <cell r="A759" t="str">
            <v>백관(KSD3507)</v>
          </cell>
          <cell r="B759" t="str">
            <v>D65</v>
          </cell>
          <cell r="C759" t="str">
            <v>M</v>
          </cell>
          <cell r="D759" t="str">
            <v>17</v>
          </cell>
          <cell r="E759">
            <v>3782</v>
          </cell>
          <cell r="F759">
            <v>64294</v>
          </cell>
        </row>
        <row r="760">
          <cell r="A760" t="str">
            <v>백관(KSD3507)</v>
          </cell>
          <cell r="B760" t="str">
            <v>D50</v>
          </cell>
          <cell r="C760" t="str">
            <v>M</v>
          </cell>
          <cell r="D760" t="str">
            <v>13</v>
          </cell>
          <cell r="E760">
            <v>2965</v>
          </cell>
          <cell r="F760">
            <v>38545</v>
          </cell>
        </row>
        <row r="761">
          <cell r="A761" t="str">
            <v>백엘보(용접)</v>
          </cell>
          <cell r="B761" t="str">
            <v>D65</v>
          </cell>
          <cell r="C761" t="str">
            <v>EA</v>
          </cell>
          <cell r="D761" t="str">
            <v>9</v>
          </cell>
          <cell r="E761">
            <v>1502</v>
          </cell>
          <cell r="F761">
            <v>13518</v>
          </cell>
        </row>
        <row r="762">
          <cell r="A762" t="str">
            <v>백엘보(나사)</v>
          </cell>
          <cell r="B762" t="str">
            <v>D50</v>
          </cell>
          <cell r="C762" t="str">
            <v>EA</v>
          </cell>
          <cell r="D762" t="str">
            <v>20</v>
          </cell>
          <cell r="E762">
            <v>1573</v>
          </cell>
          <cell r="F762">
            <v>31460</v>
          </cell>
        </row>
        <row r="763">
          <cell r="A763" t="str">
            <v>백티이(용접)</v>
          </cell>
          <cell r="B763" t="str">
            <v>D65</v>
          </cell>
          <cell r="C763" t="str">
            <v>EA</v>
          </cell>
          <cell r="D763" t="str">
            <v>9</v>
          </cell>
          <cell r="E763">
            <v>2483</v>
          </cell>
          <cell r="F763">
            <v>22347</v>
          </cell>
        </row>
        <row r="764">
          <cell r="A764" t="str">
            <v>강관용접</v>
          </cell>
          <cell r="B764" t="str">
            <v>D65</v>
          </cell>
          <cell r="C764" t="str">
            <v>개소</v>
          </cell>
          <cell r="D764">
            <v>27</v>
          </cell>
          <cell r="E764">
            <v>192</v>
          </cell>
          <cell r="F764">
            <v>5184</v>
          </cell>
        </row>
        <row r="765">
          <cell r="A765" t="str">
            <v>일반행가</v>
          </cell>
          <cell r="B765" t="str">
            <v>D100</v>
          </cell>
          <cell r="C765" t="str">
            <v>개소</v>
          </cell>
          <cell r="D765" t="str">
            <v>41</v>
          </cell>
          <cell r="E765">
            <v>1502</v>
          </cell>
          <cell r="F765">
            <v>61582</v>
          </cell>
        </row>
        <row r="766">
          <cell r="A766" t="str">
            <v>일반행가</v>
          </cell>
          <cell r="B766" t="str">
            <v>D80</v>
          </cell>
          <cell r="C766" t="str">
            <v>개소</v>
          </cell>
          <cell r="D766" t="str">
            <v>56</v>
          </cell>
          <cell r="E766">
            <v>1025</v>
          </cell>
          <cell r="F766">
            <v>57400</v>
          </cell>
        </row>
        <row r="767">
          <cell r="A767" t="str">
            <v>일반행가</v>
          </cell>
          <cell r="B767" t="str">
            <v>D65</v>
          </cell>
          <cell r="C767" t="str">
            <v>개소</v>
          </cell>
          <cell r="D767" t="str">
            <v>8</v>
          </cell>
          <cell r="E767">
            <v>915</v>
          </cell>
          <cell r="F767">
            <v>7320</v>
          </cell>
        </row>
        <row r="768">
          <cell r="A768" t="str">
            <v>일반행가</v>
          </cell>
          <cell r="B768" t="str">
            <v>D50</v>
          </cell>
          <cell r="C768" t="str">
            <v>개소</v>
          </cell>
          <cell r="D768" t="str">
            <v>48</v>
          </cell>
          <cell r="E768">
            <v>841</v>
          </cell>
          <cell r="F768">
            <v>40368</v>
          </cell>
        </row>
        <row r="769">
          <cell r="A769" t="str">
            <v>V.T.W(STL)</v>
          </cell>
          <cell r="B769" t="str">
            <v>D65</v>
          </cell>
          <cell r="C769" t="str">
            <v>EA</v>
          </cell>
          <cell r="D769" t="str">
            <v>1</v>
          </cell>
          <cell r="E769">
            <v>12600</v>
          </cell>
          <cell r="F769">
            <v>12600</v>
          </cell>
        </row>
        <row r="770">
          <cell r="A770" t="str">
            <v>잡재료비</v>
          </cell>
          <cell r="B770" t="str">
            <v>재료비의 5 %</v>
          </cell>
          <cell r="C770" t="str">
            <v>식</v>
          </cell>
          <cell r="D770" t="str">
            <v>1</v>
          </cell>
          <cell r="E770">
            <v>32713</v>
          </cell>
          <cell r="F770">
            <v>32713</v>
          </cell>
        </row>
        <row r="771">
          <cell r="A771" t="str">
            <v>노무비</v>
          </cell>
          <cell r="B771" t="str">
            <v>배관공</v>
          </cell>
          <cell r="C771" t="str">
            <v>인</v>
          </cell>
          <cell r="D771">
            <v>120</v>
          </cell>
          <cell r="G771">
            <v>47537</v>
          </cell>
        </row>
        <row r="772">
          <cell r="A772" t="str">
            <v>노무비</v>
          </cell>
          <cell r="B772" t="str">
            <v>보통인부</v>
          </cell>
          <cell r="C772" t="str">
            <v>인</v>
          </cell>
          <cell r="D772">
            <v>44</v>
          </cell>
          <cell r="G772">
            <v>34360</v>
          </cell>
        </row>
        <row r="773">
          <cell r="A773" t="str">
            <v>공구손료</v>
          </cell>
          <cell r="B773" t="str">
            <v>노무비의 3 %</v>
          </cell>
          <cell r="C773" t="str">
            <v>식</v>
          </cell>
          <cell r="D773" t="str">
            <v>1</v>
          </cell>
          <cell r="G773">
            <v>216720</v>
          </cell>
        </row>
        <row r="774">
          <cell r="A774" t="str">
            <v>계</v>
          </cell>
          <cell r="F774">
            <v>2060000</v>
          </cell>
        </row>
        <row r="797">
          <cell r="A797" t="str">
            <v>7.소화배관공사</v>
          </cell>
        </row>
        <row r="798">
          <cell r="A798" t="str">
            <v>백관(KSD3507)</v>
          </cell>
          <cell r="B798" t="str">
            <v>D100</v>
          </cell>
          <cell r="C798" t="str">
            <v>M</v>
          </cell>
          <cell r="D798">
            <v>15</v>
          </cell>
          <cell r="E798">
            <v>6976</v>
          </cell>
          <cell r="F798">
            <v>104640</v>
          </cell>
        </row>
        <row r="799">
          <cell r="A799" t="str">
            <v>백관(KSD3507)</v>
          </cell>
          <cell r="B799" t="str">
            <v>D80</v>
          </cell>
          <cell r="C799" t="str">
            <v>M</v>
          </cell>
          <cell r="D799">
            <v>42</v>
          </cell>
          <cell r="E799">
            <v>4784</v>
          </cell>
          <cell r="F799">
            <v>200928</v>
          </cell>
        </row>
        <row r="800">
          <cell r="A800" t="str">
            <v>백관(KSD3507)</v>
          </cell>
          <cell r="B800" t="str">
            <v>D65</v>
          </cell>
          <cell r="C800" t="str">
            <v>M</v>
          </cell>
          <cell r="D800" t="str">
            <v>48</v>
          </cell>
          <cell r="E800">
            <v>3782</v>
          </cell>
          <cell r="F800">
            <v>181536</v>
          </cell>
        </row>
        <row r="801">
          <cell r="A801" t="str">
            <v>백관(KSD3507)</v>
          </cell>
          <cell r="B801" t="str">
            <v>D50</v>
          </cell>
          <cell r="C801" t="str">
            <v>M</v>
          </cell>
          <cell r="D801" t="str">
            <v>151</v>
          </cell>
          <cell r="E801">
            <v>2965</v>
          </cell>
          <cell r="F801">
            <v>447715</v>
          </cell>
        </row>
        <row r="802">
          <cell r="A802" t="str">
            <v>관보온(매직테이프)</v>
          </cell>
          <cell r="B802" t="str">
            <v>40T*D100</v>
          </cell>
          <cell r="C802" t="str">
            <v>M</v>
          </cell>
          <cell r="D802">
            <v>15</v>
          </cell>
          <cell r="E802">
            <v>4951</v>
          </cell>
          <cell r="F802">
            <v>74265</v>
          </cell>
          <cell r="G802">
            <v>5538</v>
          </cell>
        </row>
        <row r="803">
          <cell r="A803" t="str">
            <v>관보온(매직테이프)</v>
          </cell>
          <cell r="B803" t="str">
            <v>40T*D65</v>
          </cell>
          <cell r="C803" t="str">
            <v>M</v>
          </cell>
          <cell r="D803" t="str">
            <v>48</v>
          </cell>
          <cell r="E803">
            <v>3850</v>
          </cell>
          <cell r="F803">
            <v>184800</v>
          </cell>
          <cell r="G803">
            <v>4154</v>
          </cell>
        </row>
        <row r="804">
          <cell r="A804" t="str">
            <v>관보온(매직테이프)</v>
          </cell>
          <cell r="B804" t="str">
            <v>40T*D50</v>
          </cell>
          <cell r="C804" t="str">
            <v>M</v>
          </cell>
          <cell r="D804" t="str">
            <v>151</v>
          </cell>
          <cell r="E804">
            <v>3399</v>
          </cell>
          <cell r="F804">
            <v>513249</v>
          </cell>
          <cell r="G804">
            <v>4154</v>
          </cell>
        </row>
        <row r="805">
          <cell r="A805" t="str">
            <v>관보온(함석마감)</v>
          </cell>
          <cell r="B805" t="str">
            <v>40T*D80</v>
          </cell>
          <cell r="C805" t="str">
            <v>M</v>
          </cell>
          <cell r="D805">
            <v>42</v>
          </cell>
          <cell r="E805">
            <v>6837</v>
          </cell>
          <cell r="F805">
            <v>287154</v>
          </cell>
          <cell r="G805">
            <v>10627</v>
          </cell>
        </row>
        <row r="806">
          <cell r="A806" t="str">
            <v>밸브보온(함석마감)</v>
          </cell>
          <cell r="B806" t="str">
            <v>50T*D100</v>
          </cell>
          <cell r="C806" t="str">
            <v>개소</v>
          </cell>
          <cell r="D806" t="str">
            <v>1</v>
          </cell>
          <cell r="E806">
            <v>21475</v>
          </cell>
          <cell r="F806">
            <v>21475</v>
          </cell>
          <cell r="G806">
            <v>52929</v>
          </cell>
        </row>
        <row r="807">
          <cell r="A807" t="str">
            <v>백엘보(용접)</v>
          </cell>
          <cell r="B807" t="str">
            <v>D100</v>
          </cell>
          <cell r="C807" t="str">
            <v>EA</v>
          </cell>
          <cell r="D807">
            <v>3</v>
          </cell>
          <cell r="E807">
            <v>3638</v>
          </cell>
          <cell r="F807">
            <v>10914</v>
          </cell>
          <cell r="G807">
            <v>0</v>
          </cell>
        </row>
        <row r="808">
          <cell r="A808" t="str">
            <v>백엘보(용접)</v>
          </cell>
          <cell r="B808" t="str">
            <v>D80</v>
          </cell>
          <cell r="C808" t="str">
            <v>EA</v>
          </cell>
          <cell r="D808">
            <v>2</v>
          </cell>
          <cell r="E808">
            <v>2079</v>
          </cell>
          <cell r="F808">
            <v>4158</v>
          </cell>
          <cell r="G808">
            <v>0</v>
          </cell>
        </row>
        <row r="809">
          <cell r="A809" t="str">
            <v>백엘보(용접)</v>
          </cell>
          <cell r="B809" t="str">
            <v>D65</v>
          </cell>
          <cell r="C809" t="str">
            <v>EA</v>
          </cell>
          <cell r="D809" t="str">
            <v>13</v>
          </cell>
          <cell r="E809">
            <v>1502</v>
          </cell>
          <cell r="F809">
            <v>19526</v>
          </cell>
          <cell r="G809">
            <v>0</v>
          </cell>
        </row>
        <row r="810">
          <cell r="A810" t="str">
            <v>백엘보(나사)</v>
          </cell>
          <cell r="B810" t="str">
            <v>D50</v>
          </cell>
          <cell r="C810" t="str">
            <v>EA</v>
          </cell>
          <cell r="D810" t="str">
            <v>25</v>
          </cell>
          <cell r="E810">
            <v>1573</v>
          </cell>
          <cell r="F810">
            <v>39325</v>
          </cell>
          <cell r="G810">
            <v>0</v>
          </cell>
        </row>
        <row r="811">
          <cell r="A811" t="str">
            <v>백티이(용접)</v>
          </cell>
          <cell r="B811" t="str">
            <v>D100</v>
          </cell>
          <cell r="C811" t="str">
            <v>EA</v>
          </cell>
          <cell r="D811">
            <v>2</v>
          </cell>
          <cell r="E811">
            <v>5140</v>
          </cell>
          <cell r="F811">
            <v>10280</v>
          </cell>
          <cell r="G811">
            <v>0</v>
          </cell>
        </row>
        <row r="812">
          <cell r="A812" t="str">
            <v>백티이(용접)</v>
          </cell>
          <cell r="B812" t="str">
            <v>D80</v>
          </cell>
          <cell r="C812" t="str">
            <v>EA</v>
          </cell>
          <cell r="D812">
            <v>2</v>
          </cell>
          <cell r="E812">
            <v>3107</v>
          </cell>
          <cell r="F812">
            <v>6214</v>
          </cell>
          <cell r="G812">
            <v>0</v>
          </cell>
        </row>
        <row r="813">
          <cell r="A813" t="str">
            <v>백티이(용접)</v>
          </cell>
          <cell r="B813" t="str">
            <v>D65</v>
          </cell>
          <cell r="C813" t="str">
            <v>EA</v>
          </cell>
          <cell r="D813" t="str">
            <v>4</v>
          </cell>
          <cell r="E813">
            <v>2483</v>
          </cell>
          <cell r="F813">
            <v>9932</v>
          </cell>
          <cell r="G813">
            <v>0</v>
          </cell>
        </row>
        <row r="814">
          <cell r="A814" t="str">
            <v>백티이(나사)</v>
          </cell>
          <cell r="B814" t="str">
            <v>D50</v>
          </cell>
          <cell r="C814" t="str">
            <v>EA</v>
          </cell>
          <cell r="D814" t="str">
            <v>1</v>
          </cell>
          <cell r="E814">
            <v>2056</v>
          </cell>
          <cell r="F814">
            <v>2056</v>
          </cell>
          <cell r="G814">
            <v>0</v>
          </cell>
        </row>
        <row r="815">
          <cell r="A815" t="str">
            <v>백레듀샤(용접)</v>
          </cell>
          <cell r="B815" t="str">
            <v>D100</v>
          </cell>
          <cell r="C815" t="str">
            <v>EA</v>
          </cell>
          <cell r="D815" t="str">
            <v>3</v>
          </cell>
          <cell r="E815">
            <v>3523</v>
          </cell>
          <cell r="F815">
            <v>10569</v>
          </cell>
          <cell r="G815">
            <v>0</v>
          </cell>
        </row>
        <row r="816">
          <cell r="A816" t="str">
            <v>백레듀샤(용접)</v>
          </cell>
          <cell r="B816" t="str">
            <v>D80</v>
          </cell>
          <cell r="C816" t="str">
            <v>EA</v>
          </cell>
          <cell r="D816" t="str">
            <v>3</v>
          </cell>
          <cell r="E816">
            <v>2483</v>
          </cell>
          <cell r="F816">
            <v>7449</v>
          </cell>
          <cell r="G816">
            <v>0</v>
          </cell>
        </row>
        <row r="817">
          <cell r="A817" t="str">
            <v>백레듀샤(용접)</v>
          </cell>
          <cell r="B817" t="str">
            <v>D65</v>
          </cell>
          <cell r="C817" t="str">
            <v>EA</v>
          </cell>
          <cell r="D817" t="str">
            <v>3</v>
          </cell>
          <cell r="E817">
            <v>2772</v>
          </cell>
          <cell r="F817">
            <v>8316</v>
          </cell>
          <cell r="G817">
            <v>0</v>
          </cell>
        </row>
        <row r="818">
          <cell r="A818" t="str">
            <v>백레듀샤(나사)</v>
          </cell>
          <cell r="B818" t="str">
            <v>D50</v>
          </cell>
          <cell r="C818" t="str">
            <v>EA</v>
          </cell>
          <cell r="D818" t="str">
            <v>7</v>
          </cell>
          <cell r="E818">
            <v>1064</v>
          </cell>
          <cell r="F818">
            <v>7448</v>
          </cell>
          <cell r="G818">
            <v>0</v>
          </cell>
        </row>
        <row r="819">
          <cell r="A819" t="str">
            <v>백캡(나사)</v>
          </cell>
          <cell r="B819" t="str">
            <v>D50</v>
          </cell>
          <cell r="C819" t="str">
            <v>EA</v>
          </cell>
          <cell r="D819" t="str">
            <v>1</v>
          </cell>
          <cell r="E819">
            <v>1005</v>
          </cell>
          <cell r="F819">
            <v>1005</v>
          </cell>
          <cell r="G819">
            <v>0</v>
          </cell>
        </row>
        <row r="820">
          <cell r="A820" t="str">
            <v>백소켓</v>
          </cell>
          <cell r="B820" t="str">
            <v>D50</v>
          </cell>
          <cell r="C820" t="str">
            <v>EA</v>
          </cell>
          <cell r="D820" t="str">
            <v>10</v>
          </cell>
          <cell r="E820">
            <v>1063</v>
          </cell>
          <cell r="F820">
            <v>10630</v>
          </cell>
          <cell r="G820">
            <v>0</v>
          </cell>
        </row>
        <row r="821">
          <cell r="A821" t="str">
            <v>백소켓</v>
          </cell>
          <cell r="B821" t="str">
            <v>D20</v>
          </cell>
          <cell r="C821" t="str">
            <v>EA</v>
          </cell>
          <cell r="D821" t="str">
            <v>1</v>
          </cell>
          <cell r="E821">
            <v>272</v>
          </cell>
          <cell r="F821">
            <v>272</v>
          </cell>
          <cell r="G821">
            <v>0</v>
          </cell>
        </row>
        <row r="822">
          <cell r="A822" t="str">
            <v>백니플</v>
          </cell>
          <cell r="B822" t="str">
            <v>D100</v>
          </cell>
          <cell r="C822" t="str">
            <v>EA</v>
          </cell>
          <cell r="D822" t="str">
            <v>1</v>
          </cell>
          <cell r="E822">
            <v>6127</v>
          </cell>
          <cell r="F822">
            <v>6127</v>
          </cell>
          <cell r="G822">
            <v>0</v>
          </cell>
        </row>
        <row r="823">
          <cell r="A823" t="str">
            <v>백니플</v>
          </cell>
          <cell r="B823" t="str">
            <v>D40</v>
          </cell>
          <cell r="C823" t="str">
            <v>EA</v>
          </cell>
          <cell r="D823" t="str">
            <v>7</v>
          </cell>
          <cell r="E823">
            <v>812</v>
          </cell>
          <cell r="F823">
            <v>5684</v>
          </cell>
          <cell r="G823">
            <v>0</v>
          </cell>
        </row>
        <row r="824">
          <cell r="A824" t="str">
            <v>주철스모렌스키첵크밸브</v>
          </cell>
          <cell r="B824" t="str">
            <v>D100 (10K)</v>
          </cell>
          <cell r="C824" t="str">
            <v>EA</v>
          </cell>
          <cell r="D824" t="str">
            <v>1</v>
          </cell>
          <cell r="E824">
            <v>52920</v>
          </cell>
          <cell r="F824">
            <v>52920</v>
          </cell>
          <cell r="G824">
            <v>0</v>
          </cell>
        </row>
        <row r="825">
          <cell r="A825" t="str">
            <v>용접합후렌지(10KG)</v>
          </cell>
          <cell r="B825" t="str">
            <v>D100</v>
          </cell>
          <cell r="C825" t="str">
            <v>개소</v>
          </cell>
          <cell r="D825" t="str">
            <v>2</v>
          </cell>
          <cell r="E825">
            <v>5934</v>
          </cell>
          <cell r="F825">
            <v>11868</v>
          </cell>
          <cell r="G825">
            <v>0</v>
          </cell>
        </row>
        <row r="826">
          <cell r="A826" t="str">
            <v>강관용접</v>
          </cell>
          <cell r="B826" t="str">
            <v>D100</v>
          </cell>
          <cell r="C826" t="str">
            <v>개소</v>
          </cell>
          <cell r="D826" t="str">
            <v>36</v>
          </cell>
          <cell r="E826">
            <v>366</v>
          </cell>
          <cell r="F826">
            <v>13176</v>
          </cell>
          <cell r="G826">
            <v>0</v>
          </cell>
        </row>
        <row r="827">
          <cell r="A827" t="str">
            <v>강관용접</v>
          </cell>
          <cell r="B827" t="str">
            <v>D80</v>
          </cell>
          <cell r="C827" t="str">
            <v>개소</v>
          </cell>
          <cell r="E827">
            <v>252</v>
          </cell>
          <cell r="F827">
            <v>0</v>
          </cell>
          <cell r="G827">
            <v>0</v>
          </cell>
        </row>
        <row r="828">
          <cell r="A828" t="str">
            <v>강관용접</v>
          </cell>
          <cell r="B828" t="str">
            <v>D65</v>
          </cell>
          <cell r="C828" t="str">
            <v>개소</v>
          </cell>
          <cell r="D828" t="str">
            <v>51</v>
          </cell>
          <cell r="E828">
            <v>192</v>
          </cell>
          <cell r="F828">
            <v>9792</v>
          </cell>
          <cell r="G828">
            <v>0</v>
          </cell>
        </row>
        <row r="829">
          <cell r="A829" t="str">
            <v>일반행가</v>
          </cell>
          <cell r="B829" t="str">
            <v>D100</v>
          </cell>
          <cell r="C829" t="str">
            <v>개소</v>
          </cell>
          <cell r="D829">
            <v>3</v>
          </cell>
          <cell r="E829">
            <v>1502</v>
          </cell>
          <cell r="F829">
            <v>4506</v>
          </cell>
          <cell r="G829">
            <v>0</v>
          </cell>
        </row>
        <row r="830">
          <cell r="A830" t="str">
            <v>일반행가</v>
          </cell>
          <cell r="B830" t="str">
            <v>D80</v>
          </cell>
          <cell r="C830" t="str">
            <v>개소</v>
          </cell>
          <cell r="D830">
            <v>12</v>
          </cell>
          <cell r="E830">
            <v>1025</v>
          </cell>
          <cell r="F830">
            <v>12300</v>
          </cell>
          <cell r="G830">
            <v>0</v>
          </cell>
        </row>
        <row r="831">
          <cell r="A831" t="str">
            <v>일반행가</v>
          </cell>
          <cell r="B831" t="str">
            <v>D65</v>
          </cell>
          <cell r="C831" t="str">
            <v>개소</v>
          </cell>
          <cell r="D831" t="str">
            <v>8</v>
          </cell>
          <cell r="E831">
            <v>915</v>
          </cell>
          <cell r="F831">
            <v>7320</v>
          </cell>
          <cell r="G831">
            <v>0</v>
          </cell>
        </row>
        <row r="832">
          <cell r="A832" t="str">
            <v>일반행가</v>
          </cell>
          <cell r="B832" t="str">
            <v>D50</v>
          </cell>
          <cell r="C832" t="str">
            <v>개소</v>
          </cell>
          <cell r="D832" t="str">
            <v>26</v>
          </cell>
          <cell r="E832">
            <v>841</v>
          </cell>
          <cell r="F832">
            <v>21866</v>
          </cell>
          <cell r="G832">
            <v>0</v>
          </cell>
        </row>
        <row r="833">
          <cell r="A833" t="str">
            <v>일반U-BOLT/NUT</v>
          </cell>
          <cell r="B833" t="str">
            <v>D65</v>
          </cell>
          <cell r="C833" t="str">
            <v>EA</v>
          </cell>
          <cell r="D833" t="str">
            <v>2</v>
          </cell>
          <cell r="E833">
            <v>144</v>
          </cell>
          <cell r="F833">
            <v>288</v>
          </cell>
        </row>
        <row r="834">
          <cell r="A834" t="str">
            <v>일반U-BOLT/NUT</v>
          </cell>
          <cell r="B834" t="str">
            <v>D50</v>
          </cell>
          <cell r="C834" t="str">
            <v>EA</v>
          </cell>
          <cell r="D834" t="str">
            <v>2</v>
          </cell>
          <cell r="E834">
            <v>130</v>
          </cell>
          <cell r="F834">
            <v>260</v>
          </cell>
        </row>
        <row r="835">
          <cell r="A835" t="str">
            <v>파이프스리브</v>
          </cell>
          <cell r="B835" t="str">
            <v>D100</v>
          </cell>
          <cell r="C835" t="str">
            <v>개소</v>
          </cell>
          <cell r="D835" t="str">
            <v>1</v>
          </cell>
          <cell r="E835">
            <v>6648</v>
          </cell>
          <cell r="F835">
            <v>6648</v>
          </cell>
        </row>
        <row r="836">
          <cell r="A836" t="str">
            <v>파이프스리브</v>
          </cell>
          <cell r="B836" t="str">
            <v>D65</v>
          </cell>
          <cell r="C836" t="str">
            <v>개소</v>
          </cell>
          <cell r="D836" t="str">
            <v>2</v>
          </cell>
          <cell r="E836">
            <v>2156</v>
          </cell>
          <cell r="F836">
            <v>4312</v>
          </cell>
        </row>
        <row r="837">
          <cell r="A837" t="str">
            <v>옥내소화전함(내STL외SUS)</v>
          </cell>
          <cell r="B837" t="str">
            <v>650*1200*180</v>
          </cell>
          <cell r="C837" t="str">
            <v>EA</v>
          </cell>
          <cell r="D837" t="str">
            <v>7</v>
          </cell>
          <cell r="E837">
            <v>169092</v>
          </cell>
          <cell r="F837">
            <v>1183644</v>
          </cell>
        </row>
        <row r="838">
          <cell r="A838" t="str">
            <v>연결송수구(노출)</v>
          </cell>
          <cell r="B838" t="str">
            <v>100*65*65</v>
          </cell>
          <cell r="C838" t="str">
            <v>EA</v>
          </cell>
          <cell r="D838" t="str">
            <v>1</v>
          </cell>
          <cell r="E838">
            <v>89250</v>
          </cell>
          <cell r="F838">
            <v>89250</v>
          </cell>
        </row>
        <row r="839">
          <cell r="A839" t="str">
            <v>소방호스(단일피)</v>
          </cell>
          <cell r="B839" t="str">
            <v>D40*15M</v>
          </cell>
          <cell r="C839" t="str">
            <v>EA</v>
          </cell>
          <cell r="D839" t="str">
            <v>14</v>
          </cell>
          <cell r="E839">
            <v>37422</v>
          </cell>
          <cell r="F839">
            <v>523908</v>
          </cell>
        </row>
        <row r="840">
          <cell r="A840" t="str">
            <v>관창(방사형)</v>
          </cell>
          <cell r="B840" t="str">
            <v>D40</v>
          </cell>
          <cell r="C840" t="str">
            <v>EA</v>
          </cell>
          <cell r="D840" t="str">
            <v>7</v>
          </cell>
          <cell r="E840">
            <v>26334</v>
          </cell>
          <cell r="F840">
            <v>184338</v>
          </cell>
        </row>
        <row r="841">
          <cell r="A841" t="str">
            <v>A.B.C분말소화기</v>
          </cell>
          <cell r="B841" t="str">
            <v>3.3KG</v>
          </cell>
          <cell r="C841" t="str">
            <v>EA</v>
          </cell>
          <cell r="D841" t="str">
            <v>13</v>
          </cell>
          <cell r="E841">
            <v>15750</v>
          </cell>
          <cell r="F841">
            <v>204750</v>
          </cell>
        </row>
        <row r="842">
          <cell r="A842" t="str">
            <v>자동배수장치</v>
          </cell>
          <cell r="B842" t="str">
            <v>D20</v>
          </cell>
          <cell r="C842" t="str">
            <v>EA</v>
          </cell>
          <cell r="D842" t="str">
            <v>1</v>
          </cell>
          <cell r="E842">
            <v>8316</v>
          </cell>
          <cell r="F842">
            <v>8316</v>
          </cell>
        </row>
        <row r="843">
          <cell r="A843" t="str">
            <v>잡재료비</v>
          </cell>
          <cell r="B843" t="str">
            <v>재료비의 5 %</v>
          </cell>
          <cell r="C843" t="str">
            <v>식</v>
          </cell>
          <cell r="D843" t="str">
            <v>1</v>
          </cell>
          <cell r="E843">
            <v>51871</v>
          </cell>
          <cell r="F843">
            <v>51871</v>
          </cell>
        </row>
        <row r="844">
          <cell r="A844" t="str">
            <v>노무비</v>
          </cell>
          <cell r="B844" t="str">
            <v>배관공</v>
          </cell>
          <cell r="C844" t="str">
            <v>인</v>
          </cell>
          <cell r="D844">
            <v>55</v>
          </cell>
          <cell r="G844">
            <v>47537</v>
          </cell>
        </row>
        <row r="845">
          <cell r="A845" t="str">
            <v>노무비</v>
          </cell>
          <cell r="B845" t="str">
            <v>보통인부</v>
          </cell>
          <cell r="C845" t="str">
            <v>인</v>
          </cell>
          <cell r="D845">
            <v>11</v>
          </cell>
          <cell r="G845">
            <v>34360</v>
          </cell>
        </row>
        <row r="846">
          <cell r="A846" t="str">
            <v>공구손료</v>
          </cell>
          <cell r="B846" t="str">
            <v>노무비의 3 %</v>
          </cell>
          <cell r="C846" t="str">
            <v>식</v>
          </cell>
          <cell r="D846" t="str">
            <v>1</v>
          </cell>
          <cell r="G846">
            <v>13526</v>
          </cell>
        </row>
        <row r="847">
          <cell r="A847" t="str">
            <v>계</v>
          </cell>
          <cell r="F847">
            <v>4567000</v>
          </cell>
        </row>
        <row r="869">
          <cell r="A869" t="str">
            <v>8.방진설치공사</v>
          </cell>
        </row>
        <row r="870">
          <cell r="A870" t="str">
            <v>공조기방진(AHU-I)</v>
          </cell>
          <cell r="C870" t="str">
            <v>대</v>
          </cell>
          <cell r="D870" t="str">
            <v>1</v>
          </cell>
          <cell r="E870">
            <v>1659000</v>
          </cell>
          <cell r="F870">
            <v>1659000</v>
          </cell>
        </row>
        <row r="871">
          <cell r="A871" t="str">
            <v>공조기방진(AHU-2)</v>
          </cell>
          <cell r="C871" t="str">
            <v>대</v>
          </cell>
          <cell r="D871" t="str">
            <v>1</v>
          </cell>
          <cell r="E871">
            <v>1046850</v>
          </cell>
          <cell r="F871">
            <v>1046850</v>
          </cell>
        </row>
        <row r="872">
          <cell r="A872" t="str">
            <v>펌프(냉온수순환펌프)방진가대</v>
          </cell>
          <cell r="B872" t="str">
            <v>15KW</v>
          </cell>
          <cell r="C872" t="str">
            <v>대</v>
          </cell>
          <cell r="D872" t="str">
            <v>2</v>
          </cell>
          <cell r="E872">
            <v>178500</v>
          </cell>
          <cell r="F872">
            <v>357000</v>
          </cell>
        </row>
        <row r="873">
          <cell r="A873" t="str">
            <v>휀방진(SIROCCO)</v>
          </cell>
          <cell r="B873" t="str">
            <v>#5 1/2</v>
          </cell>
          <cell r="C873" t="str">
            <v>대</v>
          </cell>
          <cell r="D873" t="str">
            <v>1</v>
          </cell>
          <cell r="E873">
            <v>173250</v>
          </cell>
          <cell r="F873">
            <v>173250</v>
          </cell>
        </row>
        <row r="874">
          <cell r="A874" t="str">
            <v>휀방진(SIROCCO)</v>
          </cell>
          <cell r="B874" t="str">
            <v>#5 1/2</v>
          </cell>
          <cell r="C874" t="str">
            <v>대</v>
          </cell>
          <cell r="D874" t="str">
            <v>1</v>
          </cell>
          <cell r="E874">
            <v>173250</v>
          </cell>
          <cell r="F874">
            <v>173250</v>
          </cell>
        </row>
        <row r="875">
          <cell r="A875" t="str">
            <v>휀방진(IN-LINE)</v>
          </cell>
          <cell r="B875" t="str">
            <v>D300</v>
          </cell>
          <cell r="C875" t="str">
            <v>대</v>
          </cell>
          <cell r="D875" t="str">
            <v>1</v>
          </cell>
          <cell r="E875">
            <v>38325</v>
          </cell>
          <cell r="F875">
            <v>38325</v>
          </cell>
        </row>
        <row r="876">
          <cell r="A876" t="str">
            <v>휀방진(IN-LINE)</v>
          </cell>
          <cell r="B876" t="str">
            <v>D500</v>
          </cell>
          <cell r="C876" t="str">
            <v>대</v>
          </cell>
          <cell r="D876" t="str">
            <v>1</v>
          </cell>
          <cell r="E876">
            <v>38325</v>
          </cell>
          <cell r="F876">
            <v>38325</v>
          </cell>
        </row>
        <row r="877">
          <cell r="A877" t="str">
            <v>휀방진(IN-LINE)</v>
          </cell>
          <cell r="B877" t="str">
            <v>D650</v>
          </cell>
          <cell r="C877" t="str">
            <v>대</v>
          </cell>
          <cell r="D877" t="str">
            <v>1</v>
          </cell>
          <cell r="E877">
            <v>38325</v>
          </cell>
          <cell r="F877">
            <v>38325</v>
          </cell>
        </row>
        <row r="878">
          <cell r="A878" t="str">
            <v>휀방진(IN-LINE)</v>
          </cell>
          <cell r="B878" t="str">
            <v>D650</v>
          </cell>
          <cell r="C878" t="str">
            <v>대</v>
          </cell>
          <cell r="D878" t="str">
            <v>1</v>
          </cell>
          <cell r="E878">
            <v>38325</v>
          </cell>
          <cell r="F878">
            <v>38325</v>
          </cell>
        </row>
        <row r="879">
          <cell r="A879" t="str">
            <v>잡재료비</v>
          </cell>
          <cell r="B879" t="str">
            <v>재료비의 5 %</v>
          </cell>
          <cell r="C879" t="str">
            <v>식</v>
          </cell>
          <cell r="D879" t="str">
            <v>1</v>
          </cell>
          <cell r="E879">
            <v>164350</v>
          </cell>
          <cell r="F879">
            <v>164350</v>
          </cell>
        </row>
        <row r="880">
          <cell r="A880" t="str">
            <v>노무비</v>
          </cell>
          <cell r="B880" t="str">
            <v>보통인부</v>
          </cell>
          <cell r="C880" t="str">
            <v>인</v>
          </cell>
          <cell r="D880">
            <v>2</v>
          </cell>
          <cell r="G880">
            <v>34360</v>
          </cell>
        </row>
        <row r="881">
          <cell r="A881" t="str">
            <v>노무비</v>
          </cell>
          <cell r="B881" t="str">
            <v>기계설치공</v>
          </cell>
          <cell r="C881" t="str">
            <v>인</v>
          </cell>
          <cell r="D881">
            <v>4</v>
          </cell>
          <cell r="G881">
            <v>52839</v>
          </cell>
        </row>
        <row r="882">
          <cell r="A882" t="str">
            <v>공구손료</v>
          </cell>
          <cell r="B882" t="str">
            <v>노무비의 3 %</v>
          </cell>
          <cell r="C882" t="str">
            <v>식</v>
          </cell>
          <cell r="D882" t="str">
            <v>1</v>
          </cell>
          <cell r="G882">
            <v>3924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갑내역"/>
      <sheetName val="견적갑"/>
      <sheetName val="두원내역서"/>
      <sheetName val="실행내역서 "/>
      <sheetName val="Sheet1"/>
      <sheetName val="견적갑&quot;A&quot;공구"/>
      <sheetName val="견적조건보고서&quot;A&quot;공구"/>
      <sheetName val="A비엠"/>
      <sheetName val="공율산출"/>
      <sheetName val="견적조건보고서"/>
      <sheetName val="견적갑지"/>
      <sheetName val="을지"/>
      <sheetName val="남양시작동자105노65기1.3화1.2"/>
      <sheetName val="bulk"/>
      <sheetName val="main"/>
      <sheetName val="cable 물량"/>
      <sheetName val="cover"/>
      <sheetName val="TOTSUM"/>
      <sheetName val="sum01"/>
      <sheetName val="sum01-1"/>
      <sheetName val="0001new"/>
      <sheetName val="0001-REMOVE"/>
      <sheetName val="sum02-1 "/>
      <sheetName val="0002new "/>
      <sheetName val="0002-REMOVE "/>
      <sheetName val="sum03-1 "/>
      <sheetName val="0003-1  "/>
      <sheetName val="0003-2"/>
      <sheetName val="0003-3"/>
      <sheetName val="0003-4"/>
      <sheetName val="0003-REMOVE  "/>
      <sheetName val="Off-sh"/>
      <sheetName val="토목"/>
      <sheetName val="현장개요"/>
      <sheetName val="PROJECT BRIEF"/>
      <sheetName val="내역"/>
      <sheetName val="금호"/>
      <sheetName val="수압집계"/>
      <sheetName val="내역서"/>
      <sheetName val="#REF"/>
      <sheetName val="화서"/>
      <sheetName val="Y-WORK"/>
      <sheetName val="DATA"/>
      <sheetName val="원가계산서"/>
      <sheetName val="ABUT수량-A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  <sheetName val="준검 내역서"/>
      <sheetName val="2.대외공문"/>
      <sheetName val="울산시산표"/>
      <sheetName val="철강수급"/>
      <sheetName val="소상 &quot;1&quot;"/>
      <sheetName val="TIE-IN"/>
      <sheetName val="MatchCode"/>
      <sheetName val="대공종"/>
      <sheetName val="남양시작동010313100%"/>
      <sheetName val="조건 (A)"/>
      <sheetName val="남양시작동자105노65기1.3화1.2"/>
      <sheetName val="일위(PN)"/>
      <sheetName val="플랜트 설치"/>
      <sheetName val="Price List"/>
      <sheetName val="A"/>
      <sheetName val="CTEMCOST"/>
      <sheetName val="XL4Poppy"/>
      <sheetName val="준검_내역서"/>
      <sheetName val="2_대외공문"/>
      <sheetName val="소상_&quot;1&quot;"/>
      <sheetName val="Price_List"/>
      <sheetName val="직원수당"/>
      <sheetName val="UNIT"/>
      <sheetName val="전문품의"/>
      <sheetName val="98판관비1차"/>
      <sheetName val="설비비"/>
      <sheetName val="현장지지물물량"/>
      <sheetName val="수압집계"/>
      <sheetName val="PIPE내역(FCN)"/>
      <sheetName val="실행"/>
      <sheetName val="동해title"/>
      <sheetName val="2000전체분"/>
      <sheetName val="2000년1차"/>
      <sheetName val="SG"/>
      <sheetName val="협조전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3">
          <cell r="E3" t="str">
            <v>TAAA</v>
          </cell>
          <cell r="F3" t="str">
            <v>경영전략팀</v>
          </cell>
        </row>
        <row r="4">
          <cell r="E4" t="str">
            <v>TAAB</v>
          </cell>
          <cell r="F4" t="str">
            <v>사업기획팀</v>
          </cell>
        </row>
        <row r="5">
          <cell r="E5" t="str">
            <v>TABA</v>
          </cell>
          <cell r="F5" t="str">
            <v>대외협력팀</v>
          </cell>
        </row>
        <row r="6">
          <cell r="E6" t="str">
            <v>TABB</v>
          </cell>
          <cell r="F6" t="str">
            <v>자동차산업연구소</v>
          </cell>
        </row>
        <row r="7">
          <cell r="E7" t="str">
            <v>TACA</v>
          </cell>
          <cell r="F7" t="str">
            <v>승용상품기획팀</v>
          </cell>
        </row>
        <row r="8">
          <cell r="E8" t="str">
            <v>TACB</v>
          </cell>
          <cell r="F8" t="str">
            <v>상용상품기획팀</v>
          </cell>
        </row>
        <row r="9">
          <cell r="E9" t="str">
            <v>TSCA</v>
          </cell>
          <cell r="F9" t="str">
            <v>생산계획조정팀</v>
          </cell>
        </row>
        <row r="11">
          <cell r="E11" t="str">
            <v>TBAA</v>
          </cell>
          <cell r="F11" t="str">
            <v>인사기획팀</v>
          </cell>
        </row>
        <row r="12">
          <cell r="E12" t="str">
            <v>TBAB</v>
          </cell>
          <cell r="F12" t="str">
            <v>인력운영팀</v>
          </cell>
        </row>
        <row r="13">
          <cell r="E13" t="str">
            <v>TBBA</v>
          </cell>
          <cell r="F13" t="str">
            <v>교육기획팀</v>
          </cell>
        </row>
        <row r="14">
          <cell r="E14" t="str">
            <v>TBBB</v>
          </cell>
          <cell r="F14" t="str">
            <v>교육운영팀</v>
          </cell>
        </row>
        <row r="15">
          <cell r="E15" t="str">
            <v>TBBE</v>
          </cell>
          <cell r="F15" t="str">
            <v>천안직훈팀</v>
          </cell>
        </row>
        <row r="16">
          <cell r="E16" t="str">
            <v>TBCA</v>
          </cell>
          <cell r="F16" t="str">
            <v>총무팀</v>
          </cell>
        </row>
        <row r="17">
          <cell r="E17" t="str">
            <v>TBCB</v>
          </cell>
          <cell r="F17" t="str">
            <v>관재팀</v>
          </cell>
        </row>
        <row r="18">
          <cell r="E18" t="str">
            <v>TBCC</v>
          </cell>
          <cell r="F18" t="str">
            <v>법무팀</v>
          </cell>
        </row>
        <row r="19">
          <cell r="E19" t="str">
            <v>TBCD</v>
          </cell>
          <cell r="F19" t="str">
            <v>비상계획팀</v>
          </cell>
        </row>
        <row r="21">
          <cell r="E21" t="str">
            <v>TCAA</v>
          </cell>
          <cell r="F21" t="str">
            <v>회계팀</v>
          </cell>
        </row>
        <row r="22">
          <cell r="E22" t="str">
            <v>TCAB</v>
          </cell>
          <cell r="F22" t="str">
            <v>세무팀</v>
          </cell>
        </row>
        <row r="23">
          <cell r="E23" t="str">
            <v>TCAC</v>
          </cell>
          <cell r="F23" t="str">
            <v>원가기획팀</v>
          </cell>
        </row>
        <row r="24">
          <cell r="E24" t="str">
            <v>TCAE</v>
          </cell>
          <cell r="F24" t="str">
            <v>재무회계프로젝트</v>
          </cell>
        </row>
        <row r="25">
          <cell r="E25" t="str">
            <v>TCAD</v>
          </cell>
          <cell r="F25" t="str">
            <v>경영분석팀</v>
          </cell>
        </row>
        <row r="26">
          <cell r="E26" t="str">
            <v>TCBA</v>
          </cell>
          <cell r="F26" t="str">
            <v>재정팀</v>
          </cell>
        </row>
        <row r="27">
          <cell r="E27" t="str">
            <v>TCBB</v>
          </cell>
          <cell r="F27" t="str">
            <v>국제금융팀</v>
          </cell>
        </row>
        <row r="28">
          <cell r="E28" t="str">
            <v>TCBC</v>
          </cell>
          <cell r="F28" t="str">
            <v>무역금융팀</v>
          </cell>
        </row>
        <row r="29">
          <cell r="E29" t="str">
            <v>TCCA</v>
          </cell>
          <cell r="F29" t="str">
            <v>할부금융팀</v>
          </cell>
        </row>
        <row r="30">
          <cell r="E30" t="str">
            <v>TCCB</v>
          </cell>
          <cell r="F30" t="str">
            <v>채권관리팀</v>
          </cell>
        </row>
        <row r="31">
          <cell r="E31" t="str">
            <v>TDAA</v>
          </cell>
          <cell r="F31" t="str">
            <v>판매지원팀</v>
          </cell>
        </row>
        <row r="32">
          <cell r="E32" t="str">
            <v>TDAB</v>
          </cell>
          <cell r="F32" t="str">
            <v>영업소개발팀</v>
          </cell>
        </row>
        <row r="33">
          <cell r="E33" t="str">
            <v>TDAC</v>
          </cell>
          <cell r="F33" t="str">
            <v>판매교육팀</v>
          </cell>
        </row>
        <row r="34">
          <cell r="E34" t="str">
            <v>TDAD</v>
          </cell>
          <cell r="F34" t="str">
            <v>고객상담센터</v>
          </cell>
        </row>
        <row r="35">
          <cell r="E35" t="str">
            <v>TDAF</v>
          </cell>
          <cell r="F35" t="str">
            <v>판매정보운영팀</v>
          </cell>
        </row>
        <row r="36">
          <cell r="E36" t="str">
            <v>TDBA</v>
          </cell>
          <cell r="F36" t="str">
            <v>승용기획팀</v>
          </cell>
        </row>
        <row r="37">
          <cell r="E37" t="str">
            <v>TDBB</v>
          </cell>
          <cell r="F37" t="str">
            <v>국내승용상품팀</v>
          </cell>
        </row>
        <row r="38">
          <cell r="E38" t="str">
            <v>TDBC</v>
          </cell>
          <cell r="F38" t="str">
            <v>승용판촉팀</v>
          </cell>
        </row>
        <row r="39">
          <cell r="E39" t="str">
            <v>TDBD</v>
          </cell>
          <cell r="F39" t="str">
            <v>승용운영팀</v>
          </cell>
        </row>
        <row r="40">
          <cell r="E40" t="str">
            <v>TDBE</v>
          </cell>
          <cell r="F40" t="str">
            <v>승용특판팀</v>
          </cell>
        </row>
        <row r="41">
          <cell r="E41" t="str">
            <v>TDBF</v>
          </cell>
          <cell r="F41" t="str">
            <v>현대모터스포츠팀</v>
          </cell>
        </row>
        <row r="42">
          <cell r="E42" t="str">
            <v>TDNA</v>
          </cell>
          <cell r="F42" t="str">
            <v>상용기획팀</v>
          </cell>
        </row>
        <row r="43">
          <cell r="E43" t="str">
            <v>TDNB</v>
          </cell>
          <cell r="F43" t="str">
            <v>국내상용상품팀</v>
          </cell>
        </row>
        <row r="44">
          <cell r="E44" t="str">
            <v>TDNC</v>
          </cell>
          <cell r="F44" t="str">
            <v>대상판촉팀</v>
          </cell>
        </row>
        <row r="45">
          <cell r="E45" t="str">
            <v>TDND</v>
          </cell>
          <cell r="F45" t="str">
            <v>소상판촉팀</v>
          </cell>
        </row>
        <row r="46">
          <cell r="E46" t="str">
            <v>TDNE</v>
          </cell>
          <cell r="F46" t="str">
            <v>상용특판팀</v>
          </cell>
        </row>
        <row r="47">
          <cell r="E47" t="str">
            <v>TDNF</v>
          </cell>
          <cell r="F47" t="str">
            <v>특장업무팀</v>
          </cell>
        </row>
        <row r="48">
          <cell r="E48" t="str">
            <v>TDTA</v>
          </cell>
          <cell r="F48" t="str">
            <v>물류운영팀</v>
          </cell>
        </row>
        <row r="49">
          <cell r="E49" t="str">
            <v>TDUJ</v>
          </cell>
          <cell r="F49" t="str">
            <v>써비스기획팀</v>
          </cell>
        </row>
        <row r="50">
          <cell r="E50" t="str">
            <v>TDUB</v>
          </cell>
          <cell r="F50" t="str">
            <v>써비스교육팀</v>
          </cell>
        </row>
        <row r="51">
          <cell r="E51" t="str">
            <v>TDUC</v>
          </cell>
          <cell r="F51" t="str">
            <v>보상업무팀</v>
          </cell>
        </row>
        <row r="52">
          <cell r="E52" t="str">
            <v>TDUE</v>
          </cell>
          <cell r="F52" t="str">
            <v>승용써비스기술팀</v>
          </cell>
        </row>
        <row r="53">
          <cell r="E53" t="str">
            <v>TDUF</v>
          </cell>
          <cell r="F53" t="str">
            <v>상용써비스팀</v>
          </cell>
        </row>
        <row r="54">
          <cell r="E54" t="str">
            <v>TDUG</v>
          </cell>
          <cell r="F54" t="str">
            <v>고객써비스1팀</v>
          </cell>
        </row>
        <row r="55">
          <cell r="E55" t="str">
            <v>TDUH</v>
          </cell>
          <cell r="F55" t="str">
            <v>고객써비스2팀</v>
          </cell>
        </row>
        <row r="56">
          <cell r="E56" t="str">
            <v>TEEA</v>
          </cell>
          <cell r="F56" t="str">
            <v>해외보상업무팀</v>
          </cell>
        </row>
        <row r="57">
          <cell r="E57" t="str">
            <v>TEEB</v>
          </cell>
          <cell r="F57" t="str">
            <v>해외써비스1팀</v>
          </cell>
        </row>
        <row r="58">
          <cell r="E58" t="str">
            <v>TEEC</v>
          </cell>
          <cell r="F58" t="str">
            <v>해외상용써비스팀</v>
          </cell>
        </row>
        <row r="59">
          <cell r="E59" t="str">
            <v>TEEF</v>
          </cell>
          <cell r="F59" t="str">
            <v>써비스정보팀</v>
          </cell>
        </row>
        <row r="60">
          <cell r="E60" t="str">
            <v>TEEH</v>
          </cell>
          <cell r="F60" t="str">
            <v>해외써비스2팀</v>
          </cell>
        </row>
        <row r="62">
          <cell r="E62" t="str">
            <v>TEAA</v>
          </cell>
          <cell r="F62" t="str">
            <v>수출기획팀</v>
          </cell>
        </row>
        <row r="63">
          <cell r="E63" t="str">
            <v>TEAB</v>
          </cell>
          <cell r="F63" t="str">
            <v>수출상품계획팀</v>
          </cell>
        </row>
        <row r="64">
          <cell r="E64" t="str">
            <v>TEAC</v>
          </cell>
          <cell r="F64" t="str">
            <v>수출업무팀</v>
          </cell>
        </row>
        <row r="65">
          <cell r="E65" t="str">
            <v>TEBC</v>
          </cell>
          <cell r="F65" t="str">
            <v>상용특장수출팀</v>
          </cell>
        </row>
        <row r="66">
          <cell r="E66" t="str">
            <v>TECA</v>
          </cell>
          <cell r="F66" t="str">
            <v>서구팀</v>
          </cell>
        </row>
        <row r="67">
          <cell r="E67" t="str">
            <v>TECB</v>
          </cell>
          <cell r="F67" t="str">
            <v>동구팀</v>
          </cell>
        </row>
        <row r="68">
          <cell r="E68" t="str">
            <v>TEDA</v>
          </cell>
          <cell r="F68" t="str">
            <v>미주팀</v>
          </cell>
        </row>
        <row r="69">
          <cell r="E69" t="str">
            <v>TEDB</v>
          </cell>
          <cell r="F69" t="str">
            <v>남미팀</v>
          </cell>
        </row>
        <row r="70">
          <cell r="E70" t="str">
            <v>TEGC</v>
          </cell>
          <cell r="F70" t="str">
            <v>아시아팀</v>
          </cell>
        </row>
        <row r="71">
          <cell r="E71" t="str">
            <v>TEGD</v>
          </cell>
          <cell r="F71" t="str">
            <v>태평양팀</v>
          </cell>
        </row>
        <row r="72">
          <cell r="E72" t="str">
            <v>TEHA</v>
          </cell>
          <cell r="F72" t="str">
            <v>중동팀</v>
          </cell>
        </row>
        <row r="73">
          <cell r="E73" t="str">
            <v>TEHB</v>
          </cell>
          <cell r="F73" t="str">
            <v>아프리카팀</v>
          </cell>
        </row>
        <row r="74">
          <cell r="E74" t="str">
            <v>TFAA</v>
          </cell>
          <cell r="F74" t="str">
            <v>정보기술기획팀</v>
          </cell>
        </row>
        <row r="75">
          <cell r="E75" t="str">
            <v>TFAB</v>
          </cell>
          <cell r="F75" t="str">
            <v>정보기술운영팀</v>
          </cell>
        </row>
        <row r="76">
          <cell r="E76" t="str">
            <v>TFAC</v>
          </cell>
          <cell r="F76" t="str">
            <v>통신팀</v>
          </cell>
        </row>
        <row r="77">
          <cell r="E77" t="str">
            <v>TFDA</v>
          </cell>
          <cell r="F77" t="str">
            <v>관리시스템팀</v>
          </cell>
        </row>
        <row r="78">
          <cell r="E78" t="str">
            <v>TFDB</v>
          </cell>
          <cell r="F78" t="str">
            <v>판매시스템팀</v>
          </cell>
        </row>
        <row r="80">
          <cell r="E80" t="str">
            <v>TKAA</v>
          </cell>
          <cell r="F80" t="str">
            <v>자재기획팀</v>
          </cell>
        </row>
        <row r="81">
          <cell r="E81" t="str">
            <v>TKBB</v>
          </cell>
          <cell r="F81" t="str">
            <v>부품원가2팀</v>
          </cell>
        </row>
        <row r="82">
          <cell r="E82" t="str">
            <v>TKCB</v>
          </cell>
          <cell r="F82" t="str">
            <v>샤시부품개발2팀</v>
          </cell>
        </row>
        <row r="83">
          <cell r="E83" t="str">
            <v>TKCE</v>
          </cell>
          <cell r="F83" t="str">
            <v>공작부품개발3팀</v>
          </cell>
        </row>
        <row r="84">
          <cell r="E84" t="str">
            <v>TKCJ</v>
          </cell>
          <cell r="F84" t="str">
            <v>전장부품개발팀</v>
          </cell>
        </row>
        <row r="85">
          <cell r="E85" t="str">
            <v>TKDD</v>
          </cell>
          <cell r="F85" t="str">
            <v>내자관리팀</v>
          </cell>
        </row>
        <row r="86">
          <cell r="E86" t="str">
            <v>TKEC</v>
          </cell>
          <cell r="F86" t="str">
            <v>상용샤시부품개발팀</v>
          </cell>
        </row>
        <row r="87">
          <cell r="E87" t="str">
            <v>TKFD</v>
          </cell>
          <cell r="F87" t="str">
            <v>본사부품개선팀</v>
          </cell>
        </row>
        <row r="88">
          <cell r="E88" t="str">
            <v>TKGB</v>
          </cell>
          <cell r="F88" t="str">
            <v>수입행정팀</v>
          </cell>
        </row>
        <row r="89">
          <cell r="E89" t="str">
            <v>TKGF</v>
          </cell>
          <cell r="F89" t="str">
            <v>ＣＫＤ개발팀</v>
          </cell>
        </row>
        <row r="90">
          <cell r="E90" t="str">
            <v>TKHA</v>
          </cell>
          <cell r="F90" t="str">
            <v>구매1팀</v>
          </cell>
        </row>
        <row r="91">
          <cell r="E91" t="str">
            <v>TKHB</v>
          </cell>
          <cell r="F91" t="str">
            <v>구매2팀</v>
          </cell>
        </row>
        <row r="92">
          <cell r="E92" t="str">
            <v>TKHE</v>
          </cell>
          <cell r="F92" t="str">
            <v>국제조달팀</v>
          </cell>
        </row>
        <row r="93">
          <cell r="E93" t="str">
            <v>TQBA</v>
          </cell>
          <cell r="F93" t="str">
            <v>CS기획팀</v>
          </cell>
        </row>
        <row r="94">
          <cell r="E94" t="str">
            <v>TQBB</v>
          </cell>
          <cell r="F94" t="str">
            <v>CS추진팀</v>
          </cell>
        </row>
        <row r="95">
          <cell r="E95" t="str">
            <v>TRAA</v>
          </cell>
          <cell r="F95" t="str">
            <v>부품수출1팀</v>
          </cell>
        </row>
        <row r="96">
          <cell r="E96" t="str">
            <v>TRAB</v>
          </cell>
          <cell r="F96" t="str">
            <v>부품수출2팀</v>
          </cell>
        </row>
        <row r="97">
          <cell r="E97" t="str">
            <v>TRAH</v>
          </cell>
          <cell r="F97" t="str">
            <v>부품조달팀</v>
          </cell>
        </row>
        <row r="98">
          <cell r="E98" t="str">
            <v>TKGG</v>
          </cell>
          <cell r="F98" t="str">
            <v>동경사무소</v>
          </cell>
        </row>
        <row r="99">
          <cell r="E99" t="str">
            <v>TSAA</v>
          </cell>
          <cell r="F99" t="str">
            <v>업무개선1팀</v>
          </cell>
        </row>
        <row r="100">
          <cell r="E100" t="str">
            <v>TSBA</v>
          </cell>
          <cell r="F100" t="str">
            <v>홍보1팀</v>
          </cell>
        </row>
        <row r="101">
          <cell r="E101" t="str">
            <v>TSBC</v>
          </cell>
          <cell r="F101" t="str">
            <v>광고팀</v>
          </cell>
        </row>
        <row r="102">
          <cell r="E102" t="str">
            <v>TSBD</v>
          </cell>
          <cell r="F102" t="str">
            <v>산업분석팀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실행내역서 "/>
      <sheetName val="EQT_EST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내역서 (2)"/>
      <sheetName val="내역서"/>
      <sheetName val="Sheet3"/>
      <sheetName val="Sheet2"/>
      <sheetName val="DATE"/>
      <sheetName val="수량산출"/>
      <sheetName val="각형맨홀"/>
      <sheetName val="수목표준대가"/>
      <sheetName val="#REF"/>
      <sheetName val="노무비"/>
      <sheetName val="실행대비"/>
      <sheetName val="EQT-ESTN"/>
      <sheetName val="내역서_(2)"/>
      <sheetName val="예산명세서"/>
      <sheetName val="설계명세서"/>
      <sheetName val="자료입력"/>
      <sheetName val="청운대학교"/>
      <sheetName val="b_balju_cho"/>
      <sheetName val="제경비율"/>
      <sheetName val="1.우편집중내역서"/>
      <sheetName val="건축내역"/>
      <sheetName val="기본단가표"/>
      <sheetName val="인건비 "/>
      <sheetName val="정부노임단가"/>
      <sheetName val="진주방향"/>
      <sheetName val="마산방향"/>
      <sheetName val="마산방향철근집계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G4" t="str">
            <v>노  무  비</v>
          </cell>
        </row>
        <row r="5">
          <cell r="H5" t="str">
            <v>금 액</v>
          </cell>
        </row>
        <row r="8">
          <cell r="H8">
            <v>336059560</v>
          </cell>
        </row>
        <row r="9">
          <cell r="H9">
            <v>37164000</v>
          </cell>
        </row>
        <row r="10">
          <cell r="H10">
            <v>16763000</v>
          </cell>
        </row>
        <row r="30">
          <cell r="H30">
            <v>389986560</v>
          </cell>
        </row>
      </sheetData>
      <sheetData sheetId="4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4">
          <cell r="F4">
            <v>19886900</v>
          </cell>
          <cell r="L4">
            <v>23086900</v>
          </cell>
        </row>
        <row r="5">
          <cell r="F5">
            <v>19063660</v>
          </cell>
          <cell r="L5">
            <v>70526860</v>
          </cell>
        </row>
        <row r="6">
          <cell r="F6">
            <v>276027271</v>
          </cell>
          <cell r="L6">
            <v>445070943</v>
          </cell>
        </row>
        <row r="7">
          <cell r="F7">
            <v>77380804</v>
          </cell>
          <cell r="L7">
            <v>129546572</v>
          </cell>
        </row>
        <row r="8">
          <cell r="F8">
            <v>7248200</v>
          </cell>
          <cell r="L8">
            <v>25412400</v>
          </cell>
        </row>
        <row r="9">
          <cell r="F9">
            <v>2443590</v>
          </cell>
          <cell r="L9">
            <v>5587590</v>
          </cell>
        </row>
        <row r="10">
          <cell r="F10">
            <v>1071000</v>
          </cell>
          <cell r="L10">
            <v>1071000</v>
          </cell>
        </row>
        <row r="11">
          <cell r="F11">
            <v>27600600</v>
          </cell>
          <cell r="L11">
            <v>34290050</v>
          </cell>
        </row>
        <row r="12">
          <cell r="F12">
            <v>41131600</v>
          </cell>
          <cell r="L12">
            <v>98586400</v>
          </cell>
        </row>
        <row r="13">
          <cell r="F13">
            <v>33081450</v>
          </cell>
          <cell r="L13">
            <v>33081450</v>
          </cell>
        </row>
        <row r="14">
          <cell r="F14">
            <v>3513030</v>
          </cell>
          <cell r="L14">
            <v>3982950</v>
          </cell>
        </row>
        <row r="15">
          <cell r="F15">
            <v>4485750</v>
          </cell>
          <cell r="L15">
            <v>10407900</v>
          </cell>
        </row>
        <row r="16">
          <cell r="F16">
            <v>23355600</v>
          </cell>
          <cell r="L16">
            <v>24213600</v>
          </cell>
        </row>
        <row r="17">
          <cell r="F17">
            <v>7957600</v>
          </cell>
          <cell r="L17">
            <v>7957600</v>
          </cell>
        </row>
        <row r="18">
          <cell r="F18">
            <v>4973650</v>
          </cell>
          <cell r="L18">
            <v>6134650</v>
          </cell>
        </row>
        <row r="19">
          <cell r="F19">
            <v>0</v>
          </cell>
          <cell r="L19">
            <v>0</v>
          </cell>
        </row>
        <row r="20">
          <cell r="F20">
            <v>98000000</v>
          </cell>
          <cell r="L20">
            <v>98000000</v>
          </cell>
        </row>
        <row r="21">
          <cell r="F21">
            <v>0</v>
          </cell>
          <cell r="L21">
            <v>3253260</v>
          </cell>
        </row>
        <row r="30">
          <cell r="F30">
            <v>647220705</v>
          </cell>
          <cell r="L30">
            <v>1020210125</v>
          </cell>
        </row>
        <row r="32">
          <cell r="F32">
            <v>1300000</v>
          </cell>
          <cell r="L32">
            <v>1300000</v>
          </cell>
        </row>
        <row r="33">
          <cell r="F33">
            <v>600000</v>
          </cell>
          <cell r="L33">
            <v>600000</v>
          </cell>
        </row>
        <row r="34">
          <cell r="F34">
            <v>360000</v>
          </cell>
          <cell r="L34">
            <v>360000</v>
          </cell>
        </row>
        <row r="35">
          <cell r="F35">
            <v>1278400</v>
          </cell>
          <cell r="L35">
            <v>1278400</v>
          </cell>
        </row>
        <row r="36">
          <cell r="F36">
            <v>3360000</v>
          </cell>
          <cell r="L36">
            <v>5760000</v>
          </cell>
        </row>
        <row r="37">
          <cell r="F37">
            <v>0</v>
          </cell>
          <cell r="L37">
            <v>800000</v>
          </cell>
        </row>
        <row r="38">
          <cell r="F38">
            <v>2400000</v>
          </cell>
          <cell r="L38">
            <v>2400000</v>
          </cell>
        </row>
        <row r="39">
          <cell r="F39">
            <v>100000</v>
          </cell>
          <cell r="L39">
            <v>100000</v>
          </cell>
        </row>
        <row r="40">
          <cell r="F40">
            <v>1200000</v>
          </cell>
          <cell r="L40">
            <v>1200000</v>
          </cell>
        </row>
        <row r="41">
          <cell r="F41">
            <v>6842500</v>
          </cell>
          <cell r="L41">
            <v>6842500</v>
          </cell>
        </row>
        <row r="42">
          <cell r="F42">
            <v>2346000</v>
          </cell>
          <cell r="L42">
            <v>2346000</v>
          </cell>
        </row>
        <row r="43">
          <cell r="F43">
            <v>100000</v>
          </cell>
          <cell r="L43">
            <v>100000</v>
          </cell>
        </row>
        <row r="58">
          <cell r="F58">
            <v>19886900</v>
          </cell>
          <cell r="L58">
            <v>23086900</v>
          </cell>
        </row>
        <row r="60">
          <cell r="F60">
            <v>2752000</v>
          </cell>
          <cell r="L60">
            <v>11696000</v>
          </cell>
        </row>
        <row r="61">
          <cell r="F61">
            <v>3821660</v>
          </cell>
          <cell r="L61">
            <v>17901460</v>
          </cell>
        </row>
        <row r="62">
          <cell r="F62">
            <v>0</v>
          </cell>
          <cell r="L62">
            <v>8888000</v>
          </cell>
        </row>
        <row r="63">
          <cell r="F63">
            <v>317500</v>
          </cell>
          <cell r="L63">
            <v>317500</v>
          </cell>
        </row>
        <row r="64">
          <cell r="F64">
            <v>879500</v>
          </cell>
          <cell r="L64">
            <v>879500</v>
          </cell>
        </row>
        <row r="65">
          <cell r="F65">
            <v>4925200</v>
          </cell>
          <cell r="L65">
            <v>4925200</v>
          </cell>
        </row>
        <row r="66">
          <cell r="F66">
            <v>3921600</v>
          </cell>
          <cell r="L66">
            <v>8875200</v>
          </cell>
        </row>
        <row r="67">
          <cell r="F67">
            <v>1857600</v>
          </cell>
          <cell r="L67">
            <v>4334400</v>
          </cell>
        </row>
        <row r="68">
          <cell r="F68">
            <v>488750</v>
          </cell>
          <cell r="L68">
            <v>488750</v>
          </cell>
        </row>
        <row r="69">
          <cell r="F69">
            <v>97750</v>
          </cell>
          <cell r="L69">
            <v>97750</v>
          </cell>
        </row>
        <row r="70">
          <cell r="F70">
            <v>2100</v>
          </cell>
          <cell r="L70">
            <v>2100</v>
          </cell>
        </row>
        <row r="71">
          <cell r="F71">
            <v>0</v>
          </cell>
          <cell r="L71">
            <v>12121000</v>
          </cell>
        </row>
        <row r="86">
          <cell r="F86">
            <v>19063660</v>
          </cell>
          <cell r="L86">
            <v>70526860</v>
          </cell>
        </row>
        <row r="88">
          <cell r="F88">
            <v>10145952</v>
          </cell>
          <cell r="L88">
            <v>10145952</v>
          </cell>
        </row>
        <row r="89">
          <cell r="F89">
            <v>7186200</v>
          </cell>
          <cell r="L89">
            <v>7186200</v>
          </cell>
        </row>
        <row r="90">
          <cell r="F90">
            <v>43776000</v>
          </cell>
          <cell r="L90">
            <v>43776000</v>
          </cell>
        </row>
        <row r="91">
          <cell r="F91">
            <v>77823500</v>
          </cell>
          <cell r="L91">
            <v>77823500</v>
          </cell>
        </row>
        <row r="92">
          <cell r="F92">
            <v>0</v>
          </cell>
          <cell r="L92">
            <v>3296000</v>
          </cell>
        </row>
        <row r="93">
          <cell r="F93">
            <v>0</v>
          </cell>
          <cell r="L93">
            <v>19976000</v>
          </cell>
        </row>
        <row r="94">
          <cell r="F94">
            <v>20938500</v>
          </cell>
          <cell r="L94">
            <v>57105000</v>
          </cell>
        </row>
        <row r="95">
          <cell r="F95">
            <v>31140000</v>
          </cell>
          <cell r="L95">
            <v>90306000</v>
          </cell>
        </row>
        <row r="96">
          <cell r="F96">
            <v>4197100</v>
          </cell>
          <cell r="L96">
            <v>12680600</v>
          </cell>
        </row>
        <row r="97">
          <cell r="F97">
            <v>0</v>
          </cell>
          <cell r="L97">
            <v>0</v>
          </cell>
        </row>
        <row r="98">
          <cell r="F98">
            <v>14465997</v>
          </cell>
          <cell r="L98">
            <v>14465997</v>
          </cell>
        </row>
        <row r="99">
          <cell r="F99">
            <v>9684716</v>
          </cell>
          <cell r="L99">
            <v>9684716</v>
          </cell>
        </row>
        <row r="100">
          <cell r="F100">
            <v>3394804</v>
          </cell>
          <cell r="L100">
            <v>3394804</v>
          </cell>
        </row>
        <row r="101">
          <cell r="F101">
            <v>302187</v>
          </cell>
          <cell r="L101">
            <v>302187</v>
          </cell>
        </row>
        <row r="102">
          <cell r="F102">
            <v>23570323</v>
          </cell>
          <cell r="L102">
            <v>23570323</v>
          </cell>
        </row>
        <row r="103">
          <cell r="F103">
            <v>22151964</v>
          </cell>
          <cell r="L103">
            <v>22151964</v>
          </cell>
        </row>
        <row r="104">
          <cell r="F104">
            <v>1613778.0000000002</v>
          </cell>
          <cell r="L104">
            <v>40344450</v>
          </cell>
        </row>
        <row r="105">
          <cell r="F105">
            <v>0</v>
          </cell>
          <cell r="L105">
            <v>3225000</v>
          </cell>
        </row>
        <row r="106">
          <cell r="F106">
            <v>804250</v>
          </cell>
          <cell r="L106">
            <v>804250</v>
          </cell>
        </row>
        <row r="107">
          <cell r="F107">
            <v>2522000</v>
          </cell>
          <cell r="L107">
            <v>2522000</v>
          </cell>
        </row>
        <row r="108">
          <cell r="F108">
            <v>2310000</v>
          </cell>
          <cell r="L108">
            <v>2310000</v>
          </cell>
        </row>
        <row r="114">
          <cell r="F114">
            <v>276027271</v>
          </cell>
          <cell r="L114">
            <v>445070943</v>
          </cell>
        </row>
        <row r="116">
          <cell r="F116">
            <v>12036480</v>
          </cell>
          <cell r="L116">
            <v>12036480</v>
          </cell>
        </row>
        <row r="117">
          <cell r="F117">
            <v>42442420</v>
          </cell>
          <cell r="L117">
            <v>42442420</v>
          </cell>
        </row>
        <row r="118">
          <cell r="F118">
            <v>0</v>
          </cell>
          <cell r="L118">
            <v>3139500</v>
          </cell>
        </row>
        <row r="119">
          <cell r="F119">
            <v>0</v>
          </cell>
          <cell r="L119">
            <v>16921100</v>
          </cell>
        </row>
        <row r="120">
          <cell r="F120">
            <v>0</v>
          </cell>
          <cell r="L120">
            <v>18902000</v>
          </cell>
        </row>
        <row r="121">
          <cell r="F121">
            <v>0</v>
          </cell>
          <cell r="L121">
            <v>3787880</v>
          </cell>
        </row>
        <row r="122">
          <cell r="F122">
            <v>12598664</v>
          </cell>
          <cell r="L122">
            <v>21362952</v>
          </cell>
        </row>
        <row r="123">
          <cell r="F123">
            <v>2376900</v>
          </cell>
          <cell r="L123">
            <v>2590650</v>
          </cell>
        </row>
        <row r="124">
          <cell r="F124">
            <v>1668810</v>
          </cell>
          <cell r="L124">
            <v>1776060</v>
          </cell>
        </row>
        <row r="125">
          <cell r="F125">
            <v>0</v>
          </cell>
          <cell r="L125">
            <v>330000</v>
          </cell>
        </row>
        <row r="126">
          <cell r="F126">
            <v>1548430</v>
          </cell>
          <cell r="L126">
            <v>1548430</v>
          </cell>
        </row>
        <row r="127">
          <cell r="F127">
            <v>4709100</v>
          </cell>
          <cell r="L127">
            <v>4709100</v>
          </cell>
        </row>
        <row r="142">
          <cell r="F142">
            <v>77380804</v>
          </cell>
          <cell r="L142">
            <v>129546572</v>
          </cell>
        </row>
        <row r="144">
          <cell r="F144">
            <v>1159200</v>
          </cell>
          <cell r="L144">
            <v>13524000</v>
          </cell>
        </row>
        <row r="145">
          <cell r="F145">
            <v>0</v>
          </cell>
          <cell r="L145">
            <v>3722000</v>
          </cell>
        </row>
        <row r="146">
          <cell r="F146">
            <v>16100</v>
          </cell>
          <cell r="L146">
            <v>16100</v>
          </cell>
        </row>
        <row r="147">
          <cell r="F147">
            <v>1053600</v>
          </cell>
          <cell r="L147">
            <v>1053600</v>
          </cell>
        </row>
        <row r="148">
          <cell r="F148">
            <v>0</v>
          </cell>
          <cell r="L148">
            <v>1798800</v>
          </cell>
        </row>
        <row r="149">
          <cell r="F149">
            <v>0</v>
          </cell>
          <cell r="L149">
            <v>278600</v>
          </cell>
        </row>
        <row r="150">
          <cell r="F150">
            <v>858000</v>
          </cell>
          <cell r="L150">
            <v>858000</v>
          </cell>
        </row>
        <row r="151">
          <cell r="F151">
            <v>4161300</v>
          </cell>
          <cell r="L151">
            <v>4161300</v>
          </cell>
        </row>
        <row r="170">
          <cell r="F170">
            <v>7248200</v>
          </cell>
          <cell r="L170">
            <v>25412400</v>
          </cell>
        </row>
        <row r="172">
          <cell r="F172">
            <v>399500</v>
          </cell>
          <cell r="L172">
            <v>399500</v>
          </cell>
        </row>
        <row r="173">
          <cell r="F173">
            <v>1740000</v>
          </cell>
          <cell r="L173">
            <v>1740000</v>
          </cell>
        </row>
        <row r="174">
          <cell r="F174">
            <v>0</v>
          </cell>
          <cell r="L174">
            <v>504000</v>
          </cell>
        </row>
        <row r="175">
          <cell r="F175">
            <v>0</v>
          </cell>
          <cell r="L175">
            <v>2640000</v>
          </cell>
        </row>
        <row r="176">
          <cell r="F176">
            <v>79690</v>
          </cell>
          <cell r="L176">
            <v>79690</v>
          </cell>
        </row>
        <row r="177">
          <cell r="F177">
            <v>224400</v>
          </cell>
          <cell r="L177">
            <v>224400</v>
          </cell>
        </row>
        <row r="198">
          <cell r="F198">
            <v>2443590</v>
          </cell>
          <cell r="L198">
            <v>5587590</v>
          </cell>
        </row>
        <row r="200">
          <cell r="F200">
            <v>306000</v>
          </cell>
          <cell r="L200">
            <v>306000</v>
          </cell>
        </row>
        <row r="201">
          <cell r="F201">
            <v>765000</v>
          </cell>
          <cell r="L201">
            <v>765000</v>
          </cell>
        </row>
        <row r="226">
          <cell r="F226">
            <v>1071000</v>
          </cell>
          <cell r="L226">
            <v>1071000</v>
          </cell>
        </row>
        <row r="228">
          <cell r="F228">
            <v>1001000</v>
          </cell>
          <cell r="L228">
            <v>1001000</v>
          </cell>
        </row>
        <row r="229">
          <cell r="F229">
            <v>3369000</v>
          </cell>
          <cell r="L229">
            <v>8197900</v>
          </cell>
        </row>
        <row r="230">
          <cell r="F230">
            <v>280000</v>
          </cell>
          <cell r="L230">
            <v>280000</v>
          </cell>
        </row>
        <row r="231">
          <cell r="F231">
            <v>80000</v>
          </cell>
          <cell r="L231">
            <v>80000</v>
          </cell>
        </row>
        <row r="232">
          <cell r="F232">
            <v>285300</v>
          </cell>
          <cell r="L232">
            <v>729100</v>
          </cell>
        </row>
        <row r="233">
          <cell r="F233">
            <v>2076300</v>
          </cell>
          <cell r="L233">
            <v>2653050</v>
          </cell>
        </row>
        <row r="234">
          <cell r="F234">
            <v>137500</v>
          </cell>
          <cell r="L234">
            <v>247500</v>
          </cell>
        </row>
        <row r="235">
          <cell r="F235">
            <v>272500</v>
          </cell>
          <cell r="L235">
            <v>817500</v>
          </cell>
        </row>
        <row r="236">
          <cell r="F236">
            <v>444000</v>
          </cell>
          <cell r="L236">
            <v>629000</v>
          </cell>
        </row>
        <row r="237">
          <cell r="F237">
            <v>455000</v>
          </cell>
          <cell r="L237">
            <v>455000</v>
          </cell>
        </row>
        <row r="238">
          <cell r="F238">
            <v>1290000</v>
          </cell>
          <cell r="L238">
            <v>1290000</v>
          </cell>
        </row>
        <row r="239">
          <cell r="F239">
            <v>2655000</v>
          </cell>
          <cell r="L239">
            <v>2655000</v>
          </cell>
        </row>
        <row r="240">
          <cell r="F240">
            <v>450000</v>
          </cell>
          <cell r="L240">
            <v>450000</v>
          </cell>
        </row>
        <row r="241">
          <cell r="F241">
            <v>1980000</v>
          </cell>
          <cell r="L241">
            <v>1980000</v>
          </cell>
        </row>
        <row r="242">
          <cell r="F242">
            <v>7735000</v>
          </cell>
          <cell r="L242">
            <v>7735000</v>
          </cell>
        </row>
        <row r="243">
          <cell r="F243">
            <v>300000</v>
          </cell>
          <cell r="L243">
            <v>300000</v>
          </cell>
        </row>
        <row r="244">
          <cell r="F244">
            <v>150000</v>
          </cell>
          <cell r="L244">
            <v>150000</v>
          </cell>
        </row>
        <row r="245">
          <cell r="F245">
            <v>650000</v>
          </cell>
          <cell r="L245">
            <v>650000</v>
          </cell>
        </row>
        <row r="246">
          <cell r="F246">
            <v>450000</v>
          </cell>
          <cell r="L246">
            <v>450000</v>
          </cell>
        </row>
        <row r="247">
          <cell r="F247">
            <v>100000</v>
          </cell>
          <cell r="L247">
            <v>100000</v>
          </cell>
        </row>
        <row r="248">
          <cell r="F248">
            <v>60000</v>
          </cell>
          <cell r="L248">
            <v>60000</v>
          </cell>
        </row>
        <row r="249">
          <cell r="F249">
            <v>80000</v>
          </cell>
          <cell r="L249">
            <v>80000</v>
          </cell>
        </row>
        <row r="250">
          <cell r="F250">
            <v>100000</v>
          </cell>
          <cell r="L250">
            <v>100000</v>
          </cell>
        </row>
        <row r="251">
          <cell r="F251">
            <v>800000</v>
          </cell>
          <cell r="L251">
            <v>800000</v>
          </cell>
        </row>
        <row r="252">
          <cell r="F252">
            <v>2400000</v>
          </cell>
          <cell r="L252">
            <v>2400000</v>
          </cell>
        </row>
        <row r="254">
          <cell r="F254">
            <v>27600600</v>
          </cell>
          <cell r="L254">
            <v>34290050</v>
          </cell>
        </row>
        <row r="256">
          <cell r="F256">
            <v>0</v>
          </cell>
          <cell r="L256">
            <v>1656000</v>
          </cell>
        </row>
        <row r="257">
          <cell r="F257">
            <v>0</v>
          </cell>
          <cell r="L257">
            <v>3507000</v>
          </cell>
        </row>
        <row r="258">
          <cell r="F258">
            <v>0</v>
          </cell>
          <cell r="L258">
            <v>126000</v>
          </cell>
        </row>
        <row r="259">
          <cell r="F259">
            <v>0</v>
          </cell>
          <cell r="L259">
            <v>19851000</v>
          </cell>
        </row>
        <row r="260">
          <cell r="F260">
            <v>0</v>
          </cell>
          <cell r="L260">
            <v>2384000</v>
          </cell>
        </row>
        <row r="261">
          <cell r="F261">
            <v>0</v>
          </cell>
          <cell r="L261">
            <v>2270000</v>
          </cell>
        </row>
        <row r="262">
          <cell r="F262">
            <v>0</v>
          </cell>
          <cell r="L262">
            <v>2936500</v>
          </cell>
        </row>
        <row r="263">
          <cell r="F263">
            <v>0</v>
          </cell>
          <cell r="L263">
            <v>6987000</v>
          </cell>
        </row>
        <row r="264">
          <cell r="F264">
            <v>0</v>
          </cell>
          <cell r="L264">
            <v>4320800</v>
          </cell>
        </row>
        <row r="265">
          <cell r="F265">
            <v>0</v>
          </cell>
          <cell r="L265">
            <v>715000</v>
          </cell>
        </row>
        <row r="266">
          <cell r="F266">
            <v>0</v>
          </cell>
          <cell r="L266">
            <v>880000</v>
          </cell>
        </row>
        <row r="267">
          <cell r="F267">
            <v>0</v>
          </cell>
          <cell r="L267">
            <v>2567500</v>
          </cell>
        </row>
        <row r="268">
          <cell r="F268">
            <v>0</v>
          </cell>
          <cell r="L268">
            <v>736000</v>
          </cell>
        </row>
        <row r="269">
          <cell r="F269">
            <v>33820000</v>
          </cell>
          <cell r="L269">
            <v>42275000</v>
          </cell>
        </row>
        <row r="270">
          <cell r="F270">
            <v>0</v>
          </cell>
          <cell r="L270">
            <v>63000</v>
          </cell>
        </row>
        <row r="271">
          <cell r="F271">
            <v>1794000</v>
          </cell>
          <cell r="L271">
            <v>1794000</v>
          </cell>
        </row>
        <row r="272">
          <cell r="F272">
            <v>5517600</v>
          </cell>
          <cell r="L272">
            <v>5517600</v>
          </cell>
        </row>
        <row r="282">
          <cell r="F282">
            <v>41131600</v>
          </cell>
          <cell r="L282">
            <v>98586400</v>
          </cell>
        </row>
        <row r="284">
          <cell r="F284">
            <v>260000</v>
          </cell>
          <cell r="L284">
            <v>260000</v>
          </cell>
        </row>
        <row r="285">
          <cell r="F285">
            <v>1800000</v>
          </cell>
          <cell r="L285">
            <v>1800000</v>
          </cell>
        </row>
        <row r="286">
          <cell r="F286">
            <v>600000</v>
          </cell>
          <cell r="L286">
            <v>600000</v>
          </cell>
        </row>
        <row r="287">
          <cell r="F287">
            <v>280000</v>
          </cell>
          <cell r="L287">
            <v>280000</v>
          </cell>
        </row>
        <row r="288">
          <cell r="F288">
            <v>1500000</v>
          </cell>
          <cell r="L288">
            <v>1500000</v>
          </cell>
        </row>
        <row r="289">
          <cell r="F289">
            <v>6510000</v>
          </cell>
          <cell r="L289">
            <v>6510000</v>
          </cell>
        </row>
        <row r="290">
          <cell r="F290">
            <v>3764600</v>
          </cell>
          <cell r="L290">
            <v>3764600</v>
          </cell>
        </row>
        <row r="291">
          <cell r="F291">
            <v>3423000</v>
          </cell>
          <cell r="L291">
            <v>3423000</v>
          </cell>
        </row>
        <row r="292">
          <cell r="F292">
            <v>189300</v>
          </cell>
          <cell r="L292">
            <v>189300</v>
          </cell>
        </row>
        <row r="293">
          <cell r="F293">
            <v>1134000</v>
          </cell>
          <cell r="L293">
            <v>1134000</v>
          </cell>
        </row>
        <row r="294">
          <cell r="F294">
            <v>5049000</v>
          </cell>
          <cell r="L294">
            <v>5049000</v>
          </cell>
        </row>
        <row r="295">
          <cell r="F295">
            <v>1938000</v>
          </cell>
          <cell r="L295">
            <v>1938000</v>
          </cell>
        </row>
        <row r="296">
          <cell r="F296">
            <v>757500</v>
          </cell>
          <cell r="L296">
            <v>757500</v>
          </cell>
        </row>
        <row r="297">
          <cell r="F297">
            <v>125000</v>
          </cell>
          <cell r="L297">
            <v>125000</v>
          </cell>
        </row>
        <row r="298">
          <cell r="F298">
            <v>238000</v>
          </cell>
          <cell r="L298">
            <v>238000</v>
          </cell>
        </row>
        <row r="299">
          <cell r="F299">
            <v>250000</v>
          </cell>
          <cell r="L299">
            <v>250000</v>
          </cell>
        </row>
        <row r="300">
          <cell r="F300">
            <v>110000</v>
          </cell>
          <cell r="L300">
            <v>110000</v>
          </cell>
        </row>
        <row r="301">
          <cell r="F301">
            <v>1500000</v>
          </cell>
          <cell r="L301">
            <v>1500000</v>
          </cell>
        </row>
        <row r="302">
          <cell r="F302">
            <v>240000</v>
          </cell>
          <cell r="L302">
            <v>240000</v>
          </cell>
        </row>
        <row r="303">
          <cell r="F303">
            <v>870000</v>
          </cell>
          <cell r="L303">
            <v>870000</v>
          </cell>
        </row>
        <row r="304">
          <cell r="F304">
            <v>835200</v>
          </cell>
          <cell r="L304">
            <v>835200</v>
          </cell>
        </row>
        <row r="305">
          <cell r="F305">
            <v>468000</v>
          </cell>
          <cell r="L305">
            <v>468000</v>
          </cell>
        </row>
        <row r="306">
          <cell r="F306">
            <v>129200</v>
          </cell>
          <cell r="L306">
            <v>129200</v>
          </cell>
        </row>
        <row r="307">
          <cell r="F307">
            <v>4500</v>
          </cell>
          <cell r="L307">
            <v>4500</v>
          </cell>
        </row>
        <row r="308">
          <cell r="F308">
            <v>16150</v>
          </cell>
          <cell r="L308">
            <v>16150</v>
          </cell>
        </row>
        <row r="309">
          <cell r="F309">
            <v>80000</v>
          </cell>
          <cell r="L309">
            <v>80000</v>
          </cell>
        </row>
        <row r="310">
          <cell r="F310">
            <v>150000</v>
          </cell>
          <cell r="L310">
            <v>150000</v>
          </cell>
        </row>
        <row r="311">
          <cell r="F311">
            <v>860000</v>
          </cell>
          <cell r="L311">
            <v>860000</v>
          </cell>
        </row>
        <row r="338">
          <cell r="F338">
            <v>33081450</v>
          </cell>
          <cell r="L338">
            <v>33081450</v>
          </cell>
        </row>
        <row r="340">
          <cell r="F340">
            <v>10600</v>
          </cell>
          <cell r="L340">
            <v>10600</v>
          </cell>
        </row>
        <row r="341">
          <cell r="F341">
            <v>1188000</v>
          </cell>
          <cell r="L341">
            <v>1188000</v>
          </cell>
        </row>
        <row r="342">
          <cell r="F342">
            <v>935000</v>
          </cell>
          <cell r="L342">
            <v>935000</v>
          </cell>
        </row>
        <row r="343">
          <cell r="F343">
            <v>0</v>
          </cell>
          <cell r="L343">
            <v>5400</v>
          </cell>
        </row>
        <row r="344">
          <cell r="F344">
            <v>0</v>
          </cell>
          <cell r="L344">
            <v>297000</v>
          </cell>
        </row>
        <row r="345">
          <cell r="F345">
            <v>0</v>
          </cell>
          <cell r="L345">
            <v>165000</v>
          </cell>
        </row>
        <row r="346">
          <cell r="F346">
            <v>1325700</v>
          </cell>
          <cell r="L346">
            <v>1325700</v>
          </cell>
        </row>
        <row r="347">
          <cell r="F347">
            <v>53200</v>
          </cell>
          <cell r="L347">
            <v>55720</v>
          </cell>
        </row>
        <row r="348">
          <cell r="F348">
            <v>530</v>
          </cell>
          <cell r="L348">
            <v>530</v>
          </cell>
        </row>
        <row r="366">
          <cell r="F366">
            <v>3513030</v>
          </cell>
          <cell r="L366">
            <v>3982950</v>
          </cell>
        </row>
        <row r="368">
          <cell r="F368">
            <v>1913800</v>
          </cell>
          <cell r="L368">
            <v>4374400</v>
          </cell>
        </row>
        <row r="369">
          <cell r="F369">
            <v>326900</v>
          </cell>
          <cell r="L369">
            <v>793900</v>
          </cell>
        </row>
        <row r="370">
          <cell r="F370">
            <v>534400</v>
          </cell>
          <cell r="L370">
            <v>1135600</v>
          </cell>
        </row>
        <row r="371">
          <cell r="F371">
            <v>335000</v>
          </cell>
          <cell r="L371">
            <v>837500</v>
          </cell>
        </row>
        <row r="372">
          <cell r="F372">
            <v>225250</v>
          </cell>
          <cell r="L372">
            <v>450500</v>
          </cell>
        </row>
        <row r="373">
          <cell r="F373">
            <v>200000</v>
          </cell>
          <cell r="L373">
            <v>440000</v>
          </cell>
        </row>
        <row r="374">
          <cell r="F374">
            <v>950400</v>
          </cell>
          <cell r="L374">
            <v>2376000</v>
          </cell>
        </row>
        <row r="394">
          <cell r="F394">
            <v>4485750</v>
          </cell>
          <cell r="L394">
            <v>10407900</v>
          </cell>
        </row>
        <row r="396">
          <cell r="F396">
            <v>7111000</v>
          </cell>
          <cell r="L396">
            <v>7111000</v>
          </cell>
        </row>
        <row r="397">
          <cell r="F397">
            <v>3930500</v>
          </cell>
          <cell r="L397">
            <v>3930500</v>
          </cell>
        </row>
        <row r="398">
          <cell r="F398">
            <v>840000</v>
          </cell>
          <cell r="L398">
            <v>840000</v>
          </cell>
        </row>
        <row r="399">
          <cell r="F399">
            <v>3818100</v>
          </cell>
          <cell r="L399">
            <v>4676100</v>
          </cell>
        </row>
        <row r="400">
          <cell r="F400">
            <v>572000</v>
          </cell>
          <cell r="L400">
            <v>572000</v>
          </cell>
        </row>
        <row r="401">
          <cell r="F401">
            <v>7084000</v>
          </cell>
          <cell r="L401">
            <v>7084000</v>
          </cell>
        </row>
        <row r="422">
          <cell r="F422">
            <v>23355600</v>
          </cell>
          <cell r="L422">
            <v>24213600</v>
          </cell>
        </row>
        <row r="424">
          <cell r="F424">
            <v>665550</v>
          </cell>
          <cell r="L424">
            <v>665550</v>
          </cell>
        </row>
        <row r="425">
          <cell r="F425">
            <v>2150000</v>
          </cell>
          <cell r="L425">
            <v>2150000</v>
          </cell>
        </row>
        <row r="426">
          <cell r="F426">
            <v>127500</v>
          </cell>
          <cell r="L426">
            <v>127500</v>
          </cell>
        </row>
        <row r="427">
          <cell r="F427">
            <v>2016000</v>
          </cell>
          <cell r="L427">
            <v>2016000</v>
          </cell>
        </row>
        <row r="428">
          <cell r="F428">
            <v>425000</v>
          </cell>
          <cell r="L428">
            <v>425000</v>
          </cell>
        </row>
        <row r="429">
          <cell r="F429">
            <v>1338750</v>
          </cell>
          <cell r="L429">
            <v>1338750</v>
          </cell>
        </row>
        <row r="430">
          <cell r="F430">
            <v>615000</v>
          </cell>
          <cell r="L430">
            <v>615000</v>
          </cell>
        </row>
        <row r="431">
          <cell r="F431">
            <v>619800</v>
          </cell>
          <cell r="L431">
            <v>619800</v>
          </cell>
        </row>
        <row r="450">
          <cell r="F450">
            <v>7957600</v>
          </cell>
          <cell r="L450">
            <v>7957600</v>
          </cell>
        </row>
        <row r="452">
          <cell r="F452">
            <v>0</v>
          </cell>
          <cell r="L452">
            <v>0</v>
          </cell>
        </row>
        <row r="453">
          <cell r="F453">
            <v>2173650</v>
          </cell>
          <cell r="L453">
            <v>3334650</v>
          </cell>
        </row>
        <row r="454">
          <cell r="F454">
            <v>2800000</v>
          </cell>
          <cell r="L454">
            <v>2800000</v>
          </cell>
        </row>
        <row r="455">
          <cell r="F455">
            <v>0</v>
          </cell>
          <cell r="L455">
            <v>0</v>
          </cell>
        </row>
        <row r="478">
          <cell r="F478">
            <v>4973650</v>
          </cell>
          <cell r="L478">
            <v>6134650</v>
          </cell>
        </row>
        <row r="480">
          <cell r="F480">
            <v>0</v>
          </cell>
          <cell r="L480">
            <v>0</v>
          </cell>
        </row>
        <row r="481">
          <cell r="F481">
            <v>0</v>
          </cell>
          <cell r="L481">
            <v>0</v>
          </cell>
        </row>
        <row r="506">
          <cell r="F506">
            <v>0</v>
          </cell>
          <cell r="L506">
            <v>0</v>
          </cell>
        </row>
        <row r="508">
          <cell r="F508">
            <v>32000000</v>
          </cell>
          <cell r="L508">
            <v>32000000</v>
          </cell>
        </row>
        <row r="509">
          <cell r="F509">
            <v>27000000</v>
          </cell>
          <cell r="L509">
            <v>27000000</v>
          </cell>
        </row>
        <row r="510">
          <cell r="F510">
            <v>35000000</v>
          </cell>
          <cell r="L510">
            <v>35000000</v>
          </cell>
        </row>
        <row r="511">
          <cell r="F511">
            <v>4000000</v>
          </cell>
          <cell r="L511">
            <v>4000000</v>
          </cell>
        </row>
        <row r="534">
          <cell r="F534">
            <v>98000000</v>
          </cell>
          <cell r="L534">
            <v>98000000</v>
          </cell>
        </row>
        <row r="536">
          <cell r="F536">
            <v>0</v>
          </cell>
          <cell r="L536">
            <v>1868100</v>
          </cell>
        </row>
        <row r="537">
          <cell r="F537">
            <v>0</v>
          </cell>
          <cell r="L537">
            <v>1385160</v>
          </cell>
        </row>
        <row r="562">
          <cell r="F562">
            <v>0</v>
          </cell>
          <cell r="L562">
            <v>3253260</v>
          </cell>
        </row>
        <row r="565">
          <cell r="F565">
            <v>2588882820</v>
          </cell>
          <cell r="L565">
            <v>4080840500</v>
          </cell>
        </row>
        <row r="566">
          <cell r="F566">
            <v>647220705</v>
          </cell>
          <cell r="L566">
            <v>1020210125</v>
          </cell>
        </row>
        <row r="568">
          <cell r="F568">
            <v>610226067</v>
          </cell>
          <cell r="L568">
            <v>1011563743</v>
          </cell>
        </row>
        <row r="570">
          <cell r="F570">
            <v>36994638</v>
          </cell>
          <cell r="L570">
            <v>8646382</v>
          </cell>
        </row>
      </sheetData>
      <sheetData sheetId="5" refreshError="1">
        <row r="1">
          <cell r="K1" t="str">
            <v>합       계</v>
          </cell>
        </row>
        <row r="2">
          <cell r="L2" t="str">
            <v>금 액</v>
          </cell>
        </row>
        <row r="4"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27">
          <cell r="L27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50">
          <cell r="L50">
            <v>0</v>
          </cell>
        </row>
        <row r="51">
          <cell r="L51">
            <v>0</v>
          </cell>
        </row>
        <row r="53">
          <cell r="L53">
            <v>0</v>
          </cell>
        </row>
        <row r="56">
          <cell r="L56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64">
          <cell r="L164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91">
          <cell r="L191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99">
          <cell r="L299">
            <v>0</v>
          </cell>
        </row>
        <row r="301">
          <cell r="L301">
            <v>0</v>
          </cell>
        </row>
        <row r="302">
          <cell r="L302">
            <v>0</v>
          </cell>
        </row>
        <row r="303">
          <cell r="L303">
            <v>0</v>
          </cell>
        </row>
        <row r="304">
          <cell r="L304">
            <v>0</v>
          </cell>
        </row>
        <row r="305">
          <cell r="L305">
            <v>0</v>
          </cell>
        </row>
        <row r="306">
          <cell r="L306">
            <v>0</v>
          </cell>
        </row>
        <row r="307">
          <cell r="L307">
            <v>0</v>
          </cell>
        </row>
        <row r="308">
          <cell r="L308">
            <v>0</v>
          </cell>
        </row>
        <row r="309">
          <cell r="L309">
            <v>0</v>
          </cell>
        </row>
        <row r="310">
          <cell r="L310">
            <v>0</v>
          </cell>
        </row>
        <row r="311">
          <cell r="L311">
            <v>0</v>
          </cell>
        </row>
        <row r="312">
          <cell r="L312">
            <v>0</v>
          </cell>
        </row>
        <row r="313">
          <cell r="L313">
            <v>0</v>
          </cell>
        </row>
        <row r="314">
          <cell r="L314">
            <v>0</v>
          </cell>
        </row>
        <row r="315">
          <cell r="L315">
            <v>0</v>
          </cell>
        </row>
        <row r="316">
          <cell r="L316">
            <v>0</v>
          </cell>
        </row>
        <row r="317">
          <cell r="L317">
            <v>0</v>
          </cell>
        </row>
        <row r="318">
          <cell r="L318">
            <v>0</v>
          </cell>
        </row>
        <row r="319">
          <cell r="L319">
            <v>0</v>
          </cell>
        </row>
        <row r="320">
          <cell r="L320">
            <v>0</v>
          </cell>
        </row>
        <row r="321">
          <cell r="L321">
            <v>0</v>
          </cell>
        </row>
        <row r="322">
          <cell r="L322">
            <v>0</v>
          </cell>
        </row>
        <row r="323">
          <cell r="L323">
            <v>0</v>
          </cell>
        </row>
        <row r="324">
          <cell r="L324">
            <v>0</v>
          </cell>
        </row>
        <row r="325">
          <cell r="L325">
            <v>0</v>
          </cell>
        </row>
        <row r="326">
          <cell r="L326">
            <v>0</v>
          </cell>
        </row>
        <row r="327">
          <cell r="L327">
            <v>0</v>
          </cell>
        </row>
        <row r="328">
          <cell r="L328">
            <v>0</v>
          </cell>
        </row>
        <row r="329">
          <cell r="L329">
            <v>0</v>
          </cell>
        </row>
        <row r="330">
          <cell r="L330">
            <v>0</v>
          </cell>
        </row>
        <row r="331">
          <cell r="L331">
            <v>0</v>
          </cell>
        </row>
        <row r="332">
          <cell r="L332">
            <v>0</v>
          </cell>
        </row>
        <row r="333">
          <cell r="L333">
            <v>0</v>
          </cell>
        </row>
        <row r="334">
          <cell r="L334">
            <v>0</v>
          </cell>
        </row>
        <row r="335">
          <cell r="L335">
            <v>0</v>
          </cell>
        </row>
        <row r="336">
          <cell r="L336">
            <v>0</v>
          </cell>
        </row>
        <row r="337">
          <cell r="L337">
            <v>0</v>
          </cell>
        </row>
        <row r="338">
          <cell r="L338">
            <v>0</v>
          </cell>
        </row>
        <row r="339">
          <cell r="L339">
            <v>0</v>
          </cell>
        </row>
        <row r="340">
          <cell r="L340">
            <v>0</v>
          </cell>
        </row>
        <row r="341">
          <cell r="L341">
            <v>0</v>
          </cell>
        </row>
        <row r="342">
          <cell r="L342">
            <v>0</v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>
            <v>0</v>
          </cell>
        </row>
        <row r="346">
          <cell r="L346">
            <v>0</v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>
            <v>0</v>
          </cell>
        </row>
        <row r="351">
          <cell r="L351">
            <v>0</v>
          </cell>
        </row>
        <row r="352">
          <cell r="L352">
            <v>0</v>
          </cell>
        </row>
        <row r="353">
          <cell r="L353">
            <v>0</v>
          </cell>
        </row>
        <row r="354">
          <cell r="L354">
            <v>0</v>
          </cell>
        </row>
        <row r="355">
          <cell r="L355">
            <v>0</v>
          </cell>
        </row>
        <row r="356">
          <cell r="L356">
            <v>0</v>
          </cell>
        </row>
        <row r="357">
          <cell r="L357">
            <v>0</v>
          </cell>
        </row>
        <row r="358">
          <cell r="L358">
            <v>0</v>
          </cell>
        </row>
        <row r="359">
          <cell r="L359">
            <v>0</v>
          </cell>
        </row>
        <row r="360">
          <cell r="L360">
            <v>0</v>
          </cell>
        </row>
        <row r="361">
          <cell r="L361">
            <v>0</v>
          </cell>
        </row>
        <row r="362">
          <cell r="L362">
            <v>0</v>
          </cell>
        </row>
        <row r="363">
          <cell r="L363">
            <v>0</v>
          </cell>
        </row>
        <row r="364">
          <cell r="L364">
            <v>0</v>
          </cell>
        </row>
        <row r="365">
          <cell r="L365">
            <v>0</v>
          </cell>
        </row>
        <row r="366">
          <cell r="L366">
            <v>0</v>
          </cell>
        </row>
        <row r="367">
          <cell r="L367">
            <v>0</v>
          </cell>
        </row>
        <row r="368">
          <cell r="L368">
            <v>0</v>
          </cell>
        </row>
        <row r="369">
          <cell r="L369">
            <v>0</v>
          </cell>
        </row>
        <row r="370">
          <cell r="L370">
            <v>0</v>
          </cell>
        </row>
        <row r="371">
          <cell r="L371">
            <v>0</v>
          </cell>
        </row>
        <row r="372">
          <cell r="L372">
            <v>0</v>
          </cell>
        </row>
        <row r="380">
          <cell r="L380">
            <v>0</v>
          </cell>
        </row>
        <row r="382">
          <cell r="L382">
            <v>0</v>
          </cell>
        </row>
        <row r="383">
          <cell r="L383">
            <v>0</v>
          </cell>
        </row>
        <row r="384">
          <cell r="L384">
            <v>0</v>
          </cell>
        </row>
        <row r="385">
          <cell r="L385">
            <v>0</v>
          </cell>
        </row>
        <row r="386">
          <cell r="L386">
            <v>0</v>
          </cell>
        </row>
        <row r="387">
          <cell r="L387">
            <v>0</v>
          </cell>
        </row>
        <row r="388">
          <cell r="L388">
            <v>0</v>
          </cell>
        </row>
        <row r="389">
          <cell r="L389">
            <v>0</v>
          </cell>
        </row>
        <row r="390">
          <cell r="L390">
            <v>0</v>
          </cell>
        </row>
        <row r="391">
          <cell r="L391">
            <v>0</v>
          </cell>
        </row>
        <row r="392">
          <cell r="L392">
            <v>0</v>
          </cell>
        </row>
        <row r="393">
          <cell r="L393">
            <v>0</v>
          </cell>
        </row>
        <row r="394">
          <cell r="L394">
            <v>0</v>
          </cell>
        </row>
        <row r="395">
          <cell r="L395">
            <v>0</v>
          </cell>
        </row>
        <row r="396">
          <cell r="L396">
            <v>0</v>
          </cell>
        </row>
        <row r="397">
          <cell r="L397">
            <v>0</v>
          </cell>
        </row>
        <row r="398">
          <cell r="L398">
            <v>0</v>
          </cell>
        </row>
        <row r="399">
          <cell r="L399">
            <v>0</v>
          </cell>
        </row>
        <row r="400">
          <cell r="L400">
            <v>0</v>
          </cell>
        </row>
        <row r="401">
          <cell r="L401">
            <v>0</v>
          </cell>
        </row>
        <row r="402">
          <cell r="L402">
            <v>0</v>
          </cell>
        </row>
        <row r="403">
          <cell r="L403">
            <v>0</v>
          </cell>
        </row>
        <row r="404">
          <cell r="L404">
            <v>0</v>
          </cell>
        </row>
        <row r="405">
          <cell r="L405">
            <v>0</v>
          </cell>
        </row>
        <row r="406">
          <cell r="L406">
            <v>0</v>
          </cell>
        </row>
        <row r="407">
          <cell r="L407">
            <v>0</v>
          </cell>
        </row>
        <row r="412">
          <cell r="L412">
            <v>0</v>
          </cell>
        </row>
        <row r="416">
          <cell r="L416">
            <v>0</v>
          </cell>
        </row>
        <row r="434">
          <cell r="L434">
            <v>0</v>
          </cell>
        </row>
        <row r="436">
          <cell r="L436">
            <v>0</v>
          </cell>
        </row>
        <row r="437">
          <cell r="L437">
            <v>0</v>
          </cell>
        </row>
        <row r="439">
          <cell r="L439">
            <v>0</v>
          </cell>
        </row>
        <row r="440">
          <cell r="L440">
            <v>0</v>
          </cell>
        </row>
        <row r="441">
          <cell r="L441">
            <v>0</v>
          </cell>
        </row>
        <row r="461">
          <cell r="L461">
            <v>0</v>
          </cell>
        </row>
      </sheetData>
      <sheetData sheetId="6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5">
          <cell r="F5">
            <v>0</v>
          </cell>
          <cell r="L5">
            <v>0</v>
          </cell>
        </row>
        <row r="6">
          <cell r="F6">
            <v>0</v>
          </cell>
          <cell r="L6">
            <v>0</v>
          </cell>
        </row>
        <row r="7">
          <cell r="F7">
            <v>0</v>
          </cell>
          <cell r="L7">
            <v>0</v>
          </cell>
        </row>
        <row r="8">
          <cell r="F8">
            <v>0</v>
          </cell>
          <cell r="L8">
            <v>0</v>
          </cell>
        </row>
        <row r="9">
          <cell r="F9">
            <v>0</v>
          </cell>
          <cell r="L9">
            <v>0</v>
          </cell>
        </row>
        <row r="27">
          <cell r="F27">
            <v>0</v>
          </cell>
          <cell r="L27">
            <v>0</v>
          </cell>
        </row>
        <row r="30">
          <cell r="F30">
            <v>0</v>
          </cell>
          <cell r="L30">
            <v>0</v>
          </cell>
        </row>
        <row r="31">
          <cell r="F31">
            <v>0</v>
          </cell>
          <cell r="L31">
            <v>0</v>
          </cell>
        </row>
        <row r="32">
          <cell r="F32">
            <v>0</v>
          </cell>
          <cell r="L32">
            <v>0</v>
          </cell>
        </row>
        <row r="33">
          <cell r="F33">
            <v>0</v>
          </cell>
          <cell r="L33">
            <v>0</v>
          </cell>
        </row>
        <row r="34">
          <cell r="F34">
            <v>0</v>
          </cell>
          <cell r="L34">
            <v>0</v>
          </cell>
        </row>
        <row r="35">
          <cell r="F35">
            <v>0</v>
          </cell>
          <cell r="L35">
            <v>0</v>
          </cell>
        </row>
        <row r="36">
          <cell r="F36">
            <v>0</v>
          </cell>
          <cell r="L36">
            <v>0</v>
          </cell>
        </row>
        <row r="37">
          <cell r="F37">
            <v>0</v>
          </cell>
          <cell r="L37">
            <v>0</v>
          </cell>
        </row>
        <row r="38">
          <cell r="F38">
            <v>0</v>
          </cell>
          <cell r="L38">
            <v>0</v>
          </cell>
        </row>
        <row r="39">
          <cell r="F39">
            <v>0</v>
          </cell>
          <cell r="L39">
            <v>0</v>
          </cell>
        </row>
        <row r="40">
          <cell r="F40">
            <v>0</v>
          </cell>
          <cell r="L40">
            <v>0</v>
          </cell>
        </row>
        <row r="41">
          <cell r="F41">
            <v>0</v>
          </cell>
          <cell r="L41">
            <v>0</v>
          </cell>
        </row>
        <row r="42">
          <cell r="F42">
            <v>0</v>
          </cell>
          <cell r="L42">
            <v>0</v>
          </cell>
        </row>
        <row r="43">
          <cell r="F43">
            <v>0</v>
          </cell>
          <cell r="L43">
            <v>0</v>
          </cell>
        </row>
        <row r="44">
          <cell r="F44">
            <v>0</v>
          </cell>
          <cell r="L44">
            <v>0</v>
          </cell>
        </row>
        <row r="45">
          <cell r="F45">
            <v>0</v>
          </cell>
          <cell r="L45">
            <v>0</v>
          </cell>
        </row>
        <row r="47">
          <cell r="F47">
            <v>0</v>
          </cell>
          <cell r="L47">
            <v>0</v>
          </cell>
        </row>
        <row r="49">
          <cell r="F49">
            <v>0</v>
          </cell>
          <cell r="L49">
            <v>0</v>
          </cell>
        </row>
        <row r="50">
          <cell r="F50">
            <v>0</v>
          </cell>
          <cell r="L50">
            <v>0</v>
          </cell>
        </row>
        <row r="51">
          <cell r="F51">
            <v>0</v>
          </cell>
          <cell r="L51">
            <v>0</v>
          </cell>
        </row>
        <row r="52">
          <cell r="F52">
            <v>0</v>
          </cell>
          <cell r="L52">
            <v>0</v>
          </cell>
        </row>
        <row r="53">
          <cell r="F53">
            <v>0</v>
          </cell>
          <cell r="L53">
            <v>0</v>
          </cell>
        </row>
        <row r="54">
          <cell r="F54">
            <v>0</v>
          </cell>
          <cell r="L54">
            <v>0</v>
          </cell>
        </row>
        <row r="55">
          <cell r="F55">
            <v>0</v>
          </cell>
          <cell r="L55">
            <v>0</v>
          </cell>
        </row>
        <row r="56">
          <cell r="F56">
            <v>0</v>
          </cell>
          <cell r="L56">
            <v>0</v>
          </cell>
        </row>
        <row r="57">
          <cell r="F57">
            <v>0</v>
          </cell>
          <cell r="L57">
            <v>0</v>
          </cell>
        </row>
        <row r="58">
          <cell r="F58">
            <v>0</v>
          </cell>
          <cell r="L58">
            <v>0</v>
          </cell>
        </row>
        <row r="59">
          <cell r="F59">
            <v>0</v>
          </cell>
          <cell r="L59">
            <v>0</v>
          </cell>
        </row>
        <row r="60">
          <cell r="F60">
            <v>0</v>
          </cell>
          <cell r="L60">
            <v>0</v>
          </cell>
        </row>
        <row r="61">
          <cell r="F61">
            <v>0</v>
          </cell>
          <cell r="L61">
            <v>0</v>
          </cell>
        </row>
        <row r="62">
          <cell r="F62">
            <v>0</v>
          </cell>
          <cell r="L62">
            <v>0</v>
          </cell>
        </row>
        <row r="63">
          <cell r="F63">
            <v>0</v>
          </cell>
          <cell r="L63">
            <v>0</v>
          </cell>
        </row>
        <row r="64">
          <cell r="F64">
            <v>0</v>
          </cell>
          <cell r="L64">
            <v>0</v>
          </cell>
        </row>
        <row r="67">
          <cell r="F67">
            <v>0</v>
          </cell>
          <cell r="L67">
            <v>0</v>
          </cell>
        </row>
        <row r="77">
          <cell r="F77">
            <v>0</v>
          </cell>
          <cell r="L77">
            <v>0</v>
          </cell>
        </row>
        <row r="80">
          <cell r="F80">
            <v>0</v>
          </cell>
          <cell r="L80">
            <v>0</v>
          </cell>
        </row>
        <row r="81">
          <cell r="F81">
            <v>0</v>
          </cell>
          <cell r="L81">
            <v>0</v>
          </cell>
        </row>
        <row r="82">
          <cell r="F82">
            <v>0</v>
          </cell>
          <cell r="L82">
            <v>0</v>
          </cell>
        </row>
        <row r="83">
          <cell r="F83">
            <v>0</v>
          </cell>
          <cell r="L83">
            <v>0</v>
          </cell>
        </row>
        <row r="84">
          <cell r="F84">
            <v>0</v>
          </cell>
          <cell r="L84">
            <v>0</v>
          </cell>
        </row>
        <row r="85">
          <cell r="F85">
            <v>0</v>
          </cell>
          <cell r="L85">
            <v>0</v>
          </cell>
        </row>
        <row r="87">
          <cell r="F87">
            <v>0</v>
          </cell>
          <cell r="L87">
            <v>0</v>
          </cell>
        </row>
        <row r="88">
          <cell r="F88">
            <v>0</v>
          </cell>
          <cell r="L88">
            <v>0</v>
          </cell>
        </row>
        <row r="90">
          <cell r="F90">
            <v>0</v>
          </cell>
          <cell r="L90">
            <v>0</v>
          </cell>
        </row>
        <row r="91">
          <cell r="F91">
            <v>0</v>
          </cell>
          <cell r="L91">
            <v>0</v>
          </cell>
        </row>
        <row r="93">
          <cell r="F93">
            <v>0</v>
          </cell>
          <cell r="L93">
            <v>0</v>
          </cell>
        </row>
        <row r="102">
          <cell r="F102">
            <v>0</v>
          </cell>
          <cell r="L102">
            <v>0</v>
          </cell>
        </row>
        <row r="105">
          <cell r="F105">
            <v>0</v>
          </cell>
          <cell r="L105">
            <v>0</v>
          </cell>
        </row>
        <row r="106">
          <cell r="F106">
            <v>0</v>
          </cell>
          <cell r="L106">
            <v>0</v>
          </cell>
        </row>
        <row r="107">
          <cell r="F107">
            <v>0</v>
          </cell>
          <cell r="L107">
            <v>0</v>
          </cell>
        </row>
        <row r="108">
          <cell r="F108">
            <v>0</v>
          </cell>
          <cell r="L108">
            <v>0</v>
          </cell>
        </row>
        <row r="109">
          <cell r="F109">
            <v>0</v>
          </cell>
          <cell r="L109">
            <v>0</v>
          </cell>
        </row>
        <row r="110">
          <cell r="F110">
            <v>0</v>
          </cell>
          <cell r="L110">
            <v>0</v>
          </cell>
        </row>
        <row r="111">
          <cell r="F111">
            <v>0</v>
          </cell>
          <cell r="L111">
            <v>0</v>
          </cell>
        </row>
        <row r="112">
          <cell r="F112">
            <v>0</v>
          </cell>
          <cell r="L112">
            <v>0</v>
          </cell>
        </row>
        <row r="113">
          <cell r="F113">
            <v>0</v>
          </cell>
          <cell r="L113">
            <v>0</v>
          </cell>
        </row>
        <row r="114">
          <cell r="F114">
            <v>0</v>
          </cell>
          <cell r="L114">
            <v>0</v>
          </cell>
        </row>
        <row r="115">
          <cell r="F115">
            <v>0</v>
          </cell>
          <cell r="L115">
            <v>0</v>
          </cell>
        </row>
        <row r="117">
          <cell r="F117">
            <v>0</v>
          </cell>
          <cell r="L117">
            <v>0</v>
          </cell>
        </row>
        <row r="118">
          <cell r="F118">
            <v>0</v>
          </cell>
          <cell r="L118">
            <v>0</v>
          </cell>
        </row>
        <row r="119">
          <cell r="F119">
            <v>0</v>
          </cell>
          <cell r="L119">
            <v>0</v>
          </cell>
        </row>
        <row r="120">
          <cell r="F120">
            <v>0</v>
          </cell>
          <cell r="L120">
            <v>0</v>
          </cell>
        </row>
        <row r="121">
          <cell r="F121">
            <v>0</v>
          </cell>
          <cell r="L121">
            <v>0</v>
          </cell>
        </row>
        <row r="123">
          <cell r="F123">
            <v>0</v>
          </cell>
          <cell r="L123">
            <v>0</v>
          </cell>
        </row>
        <row r="124">
          <cell r="F124">
            <v>0</v>
          </cell>
          <cell r="L124">
            <v>0</v>
          </cell>
        </row>
        <row r="125">
          <cell r="F125">
            <v>0</v>
          </cell>
          <cell r="L125">
            <v>0</v>
          </cell>
        </row>
        <row r="126">
          <cell r="F126">
            <v>0</v>
          </cell>
          <cell r="L126">
            <v>0</v>
          </cell>
        </row>
        <row r="127">
          <cell r="F127">
            <v>0</v>
          </cell>
          <cell r="L127">
            <v>0</v>
          </cell>
        </row>
        <row r="128">
          <cell r="F128">
            <v>0</v>
          </cell>
          <cell r="L128">
            <v>0</v>
          </cell>
        </row>
        <row r="129">
          <cell r="F129">
            <v>0</v>
          </cell>
          <cell r="L129">
            <v>0</v>
          </cell>
        </row>
        <row r="130">
          <cell r="F130">
            <v>0</v>
          </cell>
          <cell r="L130">
            <v>0</v>
          </cell>
        </row>
        <row r="131">
          <cell r="F131">
            <v>0</v>
          </cell>
          <cell r="L131">
            <v>0</v>
          </cell>
        </row>
        <row r="132">
          <cell r="F132">
            <v>0</v>
          </cell>
          <cell r="L132">
            <v>0</v>
          </cell>
        </row>
        <row r="133">
          <cell r="F133">
            <v>0</v>
          </cell>
          <cell r="L133">
            <v>0</v>
          </cell>
        </row>
        <row r="135">
          <cell r="F135">
            <v>0</v>
          </cell>
          <cell r="L135">
            <v>0</v>
          </cell>
        </row>
        <row r="136">
          <cell r="F136">
            <v>0</v>
          </cell>
          <cell r="L136">
            <v>0</v>
          </cell>
        </row>
        <row r="152">
          <cell r="F152">
            <v>0</v>
          </cell>
          <cell r="L152">
            <v>0</v>
          </cell>
        </row>
        <row r="155">
          <cell r="F155">
            <v>0</v>
          </cell>
          <cell r="L155">
            <v>0</v>
          </cell>
        </row>
        <row r="156">
          <cell r="F156">
            <v>0</v>
          </cell>
          <cell r="L156">
            <v>0</v>
          </cell>
        </row>
        <row r="157">
          <cell r="F157">
            <v>0</v>
          </cell>
          <cell r="L157">
            <v>0</v>
          </cell>
        </row>
        <row r="158">
          <cell r="F158">
            <v>0</v>
          </cell>
          <cell r="L158">
            <v>0</v>
          </cell>
        </row>
        <row r="159">
          <cell r="F159">
            <v>0</v>
          </cell>
          <cell r="L159">
            <v>0</v>
          </cell>
        </row>
        <row r="160">
          <cell r="F160">
            <v>0</v>
          </cell>
          <cell r="L160">
            <v>0</v>
          </cell>
        </row>
        <row r="161">
          <cell r="F161">
            <v>0</v>
          </cell>
          <cell r="L161">
            <v>0</v>
          </cell>
        </row>
        <row r="162">
          <cell r="F162">
            <v>0</v>
          </cell>
          <cell r="L162">
            <v>0</v>
          </cell>
        </row>
        <row r="163">
          <cell r="F163">
            <v>0</v>
          </cell>
          <cell r="L163">
            <v>0</v>
          </cell>
        </row>
        <row r="164">
          <cell r="F164">
            <v>0</v>
          </cell>
          <cell r="L164">
            <v>0</v>
          </cell>
        </row>
        <row r="166">
          <cell r="F166">
            <v>0</v>
          </cell>
          <cell r="L166">
            <v>0</v>
          </cell>
        </row>
        <row r="167">
          <cell r="F167">
            <v>0</v>
          </cell>
          <cell r="L167">
            <v>0</v>
          </cell>
        </row>
        <row r="168">
          <cell r="F168">
            <v>0</v>
          </cell>
          <cell r="L168">
            <v>0</v>
          </cell>
        </row>
        <row r="170">
          <cell r="F170">
            <v>0</v>
          </cell>
          <cell r="L170">
            <v>0</v>
          </cell>
        </row>
        <row r="171">
          <cell r="F171">
            <v>0</v>
          </cell>
          <cell r="L171">
            <v>0</v>
          </cell>
        </row>
        <row r="172">
          <cell r="F172">
            <v>0</v>
          </cell>
          <cell r="L172">
            <v>0</v>
          </cell>
        </row>
        <row r="174">
          <cell r="F174">
            <v>0</v>
          </cell>
          <cell r="L174">
            <v>0</v>
          </cell>
        </row>
        <row r="175">
          <cell r="F175">
            <v>0</v>
          </cell>
          <cell r="L175">
            <v>0</v>
          </cell>
        </row>
        <row r="177">
          <cell r="F177">
            <v>0</v>
          </cell>
          <cell r="L177">
            <v>0</v>
          </cell>
        </row>
        <row r="180">
          <cell r="F180">
            <v>0</v>
          </cell>
          <cell r="L180">
            <v>0</v>
          </cell>
        </row>
        <row r="181">
          <cell r="F181">
            <v>0</v>
          </cell>
          <cell r="L181">
            <v>0</v>
          </cell>
        </row>
        <row r="182">
          <cell r="F182">
            <v>0</v>
          </cell>
          <cell r="L182">
            <v>0</v>
          </cell>
        </row>
        <row r="183">
          <cell r="F183">
            <v>0</v>
          </cell>
          <cell r="L183">
            <v>0</v>
          </cell>
        </row>
        <row r="184">
          <cell r="F184">
            <v>0</v>
          </cell>
          <cell r="L184">
            <v>0</v>
          </cell>
        </row>
        <row r="185">
          <cell r="F185">
            <v>0</v>
          </cell>
          <cell r="L185">
            <v>0</v>
          </cell>
        </row>
        <row r="186">
          <cell r="F186">
            <v>0</v>
          </cell>
          <cell r="L186">
            <v>0</v>
          </cell>
        </row>
        <row r="187">
          <cell r="F187">
            <v>0</v>
          </cell>
          <cell r="L187">
            <v>0</v>
          </cell>
        </row>
        <row r="189">
          <cell r="F189">
            <v>0</v>
          </cell>
          <cell r="L189">
            <v>0</v>
          </cell>
        </row>
        <row r="190">
          <cell r="F190">
            <v>0</v>
          </cell>
          <cell r="L190">
            <v>0</v>
          </cell>
        </row>
        <row r="192">
          <cell r="F192">
            <v>0</v>
          </cell>
          <cell r="L192">
            <v>0</v>
          </cell>
        </row>
        <row r="193">
          <cell r="F193">
            <v>0</v>
          </cell>
          <cell r="L193">
            <v>0</v>
          </cell>
        </row>
        <row r="194">
          <cell r="F194">
            <v>0</v>
          </cell>
          <cell r="L194">
            <v>0</v>
          </cell>
        </row>
        <row r="195">
          <cell r="F195">
            <v>0</v>
          </cell>
          <cell r="L195">
            <v>0</v>
          </cell>
        </row>
        <row r="197">
          <cell r="F197">
            <v>0</v>
          </cell>
          <cell r="L197">
            <v>0</v>
          </cell>
        </row>
        <row r="198">
          <cell r="F198">
            <v>0</v>
          </cell>
          <cell r="L198">
            <v>0</v>
          </cell>
        </row>
        <row r="199">
          <cell r="F199">
            <v>0</v>
          </cell>
          <cell r="L199">
            <v>0</v>
          </cell>
        </row>
        <row r="200">
          <cell r="F200">
            <v>0</v>
          </cell>
          <cell r="L200">
            <v>0</v>
          </cell>
        </row>
        <row r="202">
          <cell r="F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자-국내2"/>
      <sheetName val="국내"/>
      <sheetName val="해외"/>
      <sheetName val="생산"/>
      <sheetName val="자재"/>
      <sheetName val="품질"/>
      <sheetName val="연구"/>
      <sheetName val="생기"/>
      <sheetName val="금융"/>
      <sheetName val="인사"/>
      <sheetName val="전산"/>
      <sheetName val="투자-국내1"/>
      <sheetName val="000000"/>
      <sheetName val="0000000"/>
      <sheetName val="보고서"/>
      <sheetName val="품의서"/>
      <sheetName val="품의서 (2)"/>
      <sheetName val="234우수반"/>
      <sheetName val="567우수반"/>
      <sheetName val="교육계획(안)"/>
      <sheetName val="2월업적결과보고"/>
      <sheetName val="11-12월업적결과"/>
      <sheetName val="3월평가계획보고"/>
      <sheetName val="3월평가계획보고 (2)"/>
      <sheetName val="3월평가계획보고 (3)"/>
      <sheetName val="98지급계획"/>
      <sheetName val="투자_국내2"/>
      <sheetName val="집계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p&amp;a"/>
      <sheetName val="p&amp;a자료"/>
      <sheetName val="하도급성직영공사"/>
      <sheetName val="내장건설동우"/>
      <sheetName val="동우_자료"/>
      <sheetName val="직영인부"/>
      <sheetName val="대흥종합상사"/>
      <sheetName val="대흥_자료"/>
      <sheetName val="태양도건"/>
      <sheetName val="태양자료"/>
      <sheetName val="Sheet1"/>
      <sheetName val="인부신상자료"/>
      <sheetName val="준디자인_자료"/>
      <sheetName val="동아_자료"/>
      <sheetName val="FA설치명세"/>
      <sheetName val="계정"/>
      <sheetName val="woo(mac)"/>
      <sheetName val="대공종"/>
      <sheetName val="현장관리비 산출내역"/>
      <sheetName val="남양구조시험동"/>
      <sheetName val="내역서을지"/>
      <sheetName val="내역서1"/>
      <sheetName val="P-산#1-1(WOWA1)"/>
      <sheetName val="기기리스트"/>
      <sheetName val="노무비산출"/>
      <sheetName val="남양시작동자105노65기1.3화1.2"/>
      <sheetName val="건축내역서"/>
      <sheetName val="설비내역서"/>
      <sheetName val="전기내역서"/>
      <sheetName val="ABUT수량-A1"/>
      <sheetName val="Requirement(Work Crew)"/>
      <sheetName val="COVER"/>
      <sheetName val="을"/>
      <sheetName val="DATA"/>
      <sheetName val="시설일위"/>
      <sheetName val="원가견적"/>
      <sheetName val="Stock Div Accural"/>
      <sheetName val="투자-국내2"/>
      <sheetName val="내역(정지)"/>
      <sheetName val="B.O.M"/>
      <sheetName val="울산시산표"/>
      <sheetName val="BID"/>
      <sheetName val="식당동(010424)"/>
      <sheetName val="건축집계"/>
      <sheetName val="예정(3)"/>
      <sheetName val="M-MG1"/>
      <sheetName val="터파기및재료"/>
      <sheetName val="1.설계조건"/>
      <sheetName val="사전공사"/>
      <sheetName val="UNIT"/>
      <sheetName val="교각계산"/>
      <sheetName val="상 부"/>
      <sheetName val="SG"/>
      <sheetName val="01"/>
      <sheetName val="카렌스센터계량기설치공사"/>
      <sheetName val="PAINT"/>
      <sheetName val="2.대외공문"/>
      <sheetName val="하도급성직영공사_rev01"/>
      <sheetName val="노무비단가"/>
      <sheetName val="실행"/>
      <sheetName val="Macro(MCC)"/>
      <sheetName val="갑지"/>
      <sheetName val="Keywo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">
          <cell r="B2" t="str">
            <v>김석중</v>
          </cell>
          <cell r="C2" t="str">
            <v>520111-1150117</v>
          </cell>
          <cell r="D2" t="str">
            <v>인천시 남동구 구월동</v>
          </cell>
          <cell r="E2" t="str">
            <v>1286-7 102</v>
          </cell>
        </row>
        <row r="3">
          <cell r="B3" t="str">
            <v>김영래</v>
          </cell>
          <cell r="C3" t="str">
            <v>580402-1642216</v>
          </cell>
          <cell r="D3" t="str">
            <v>인천시 계양구 효성동</v>
          </cell>
          <cell r="E3" t="str">
            <v>331-9</v>
          </cell>
        </row>
        <row r="4">
          <cell r="B4" t="str">
            <v>김희옥</v>
          </cell>
          <cell r="C4" t="str">
            <v>550121-1156310</v>
          </cell>
          <cell r="D4" t="str">
            <v>인천시 부평구 산곡동</v>
          </cell>
          <cell r="E4" t="str">
            <v>51-30</v>
          </cell>
        </row>
        <row r="5">
          <cell r="B5" t="str">
            <v>백응호</v>
          </cell>
          <cell r="C5" t="str">
            <v>481021-1148417</v>
          </cell>
          <cell r="D5" t="str">
            <v xml:space="preserve">인천시 남구 도화1 </v>
          </cell>
          <cell r="E5" t="str">
            <v>558-32</v>
          </cell>
        </row>
        <row r="6">
          <cell r="B6" t="str">
            <v>서근석</v>
          </cell>
          <cell r="C6" t="str">
            <v>460820-1140813</v>
          </cell>
          <cell r="D6" t="str">
            <v>인천시 부평구 부개동</v>
          </cell>
          <cell r="E6" t="str">
            <v>제일@ B동 101</v>
          </cell>
        </row>
        <row r="7">
          <cell r="B7" t="str">
            <v>이상노</v>
          </cell>
          <cell r="C7" t="str">
            <v>721203-1543012</v>
          </cell>
          <cell r="D7" t="str">
            <v xml:space="preserve">경기 수원 권선구 </v>
          </cell>
          <cell r="E7" t="str">
            <v>세류동 1084-18</v>
          </cell>
        </row>
        <row r="8">
          <cell r="B8" t="str">
            <v>이원용</v>
          </cell>
          <cell r="C8" t="str">
            <v>650923-1531911</v>
          </cell>
          <cell r="D8" t="str">
            <v>전라남도 순천시 조곡동</v>
          </cell>
          <cell r="E8" t="str">
            <v>47-21</v>
          </cell>
        </row>
        <row r="9">
          <cell r="B9" t="str">
            <v>전남찬</v>
          </cell>
          <cell r="C9" t="str">
            <v>640719-1408712</v>
          </cell>
          <cell r="D9" t="str">
            <v>인천시 부평구 부계1</v>
          </cell>
          <cell r="E9" t="str">
            <v>332-3</v>
          </cell>
        </row>
        <row r="10">
          <cell r="B10" t="str">
            <v>정경덕</v>
          </cell>
          <cell r="C10" t="str">
            <v>600821-1052116</v>
          </cell>
          <cell r="D10" t="str">
            <v xml:space="preserve">서울시 관악구 신림동 </v>
          </cell>
          <cell r="E10" t="str">
            <v>587-131</v>
          </cell>
        </row>
        <row r="11">
          <cell r="B11" t="str">
            <v>정해관</v>
          </cell>
          <cell r="C11" t="str">
            <v>550301-1204917</v>
          </cell>
          <cell r="D11" t="str">
            <v>경북 상주군 외남면</v>
          </cell>
          <cell r="E11" t="str">
            <v>소상리 202</v>
          </cell>
        </row>
        <row r="12">
          <cell r="B12" t="str">
            <v>현대환</v>
          </cell>
          <cell r="C12" t="str">
            <v>641129-1109712</v>
          </cell>
          <cell r="D12" t="str">
            <v>부산시 사상구 모라동</v>
          </cell>
          <cell r="E12" t="str">
            <v>549-15</v>
          </cell>
        </row>
        <row r="14">
          <cell r="B14" t="str">
            <v>고영수</v>
          </cell>
          <cell r="C14" t="str">
            <v>490910-1229411</v>
          </cell>
          <cell r="D14" t="str">
            <v>경기 화성 우정</v>
          </cell>
          <cell r="E14" t="str">
            <v>이화리 942-2</v>
          </cell>
        </row>
        <row r="15">
          <cell r="B15" t="str">
            <v>김현운</v>
          </cell>
          <cell r="C15" t="str">
            <v>420405-1229417</v>
          </cell>
          <cell r="D15" t="str">
            <v>경기 화성 우정면</v>
          </cell>
          <cell r="E15" t="str">
            <v>석천 149</v>
          </cell>
        </row>
        <row r="16">
          <cell r="B16" t="str">
            <v>박영식</v>
          </cell>
          <cell r="C16" t="str">
            <v>510620-1476210</v>
          </cell>
          <cell r="D16" t="str">
            <v>경기도 수원 장안구</v>
          </cell>
          <cell r="E16" t="str">
            <v>화서동 650</v>
          </cell>
        </row>
        <row r="17">
          <cell r="B17" t="str">
            <v>박원순</v>
          </cell>
          <cell r="C17" t="str">
            <v>590509-1157019</v>
          </cell>
          <cell r="D17" t="str">
            <v>경기 수원 팔달구</v>
          </cell>
          <cell r="E17" t="str">
            <v>인계동 한신 104-205</v>
          </cell>
        </row>
        <row r="18">
          <cell r="B18" t="str">
            <v>백범기</v>
          </cell>
          <cell r="C18" t="str">
            <v>411206-1229419</v>
          </cell>
          <cell r="D18" t="str">
            <v>경기 화성 우정면</v>
          </cell>
          <cell r="E18" t="str">
            <v>석천2리</v>
          </cell>
        </row>
        <row r="19">
          <cell r="B19" t="str">
            <v>백영현</v>
          </cell>
          <cell r="C19" t="str">
            <v>610305-1229411</v>
          </cell>
          <cell r="D19" t="str">
            <v>경기 화성 우정</v>
          </cell>
          <cell r="E19" t="str">
            <v>석천2 487-2</v>
          </cell>
        </row>
        <row r="20">
          <cell r="B20" t="str">
            <v>변봉근</v>
          </cell>
          <cell r="C20" t="str">
            <v>460822-1333412</v>
          </cell>
          <cell r="D20" t="str">
            <v>경기도 수원 권선구</v>
          </cell>
          <cell r="E20" t="str">
            <v>고색동 390-15</v>
          </cell>
        </row>
        <row r="21">
          <cell r="B21" t="str">
            <v>서정삼</v>
          </cell>
          <cell r="C21" t="str">
            <v>400829-1228328</v>
          </cell>
          <cell r="D21" t="str">
            <v>경기 화성 우정</v>
          </cell>
          <cell r="E21" t="str">
            <v>석천 1리</v>
          </cell>
        </row>
        <row r="22">
          <cell r="B22" t="str">
            <v>이강희</v>
          </cell>
          <cell r="C22" t="str">
            <v>521024-1029934</v>
          </cell>
          <cell r="D22" t="str">
            <v>경기태안병점</v>
          </cell>
          <cell r="E22">
            <v>282</v>
          </cell>
        </row>
        <row r="23">
          <cell r="B23" t="str">
            <v>이군모</v>
          </cell>
          <cell r="C23" t="str">
            <v>460420-1229415</v>
          </cell>
          <cell r="D23" t="str">
            <v>경기 화성 우정</v>
          </cell>
          <cell r="E23" t="str">
            <v>석천리 884</v>
          </cell>
        </row>
        <row r="24">
          <cell r="B24" t="str">
            <v>이선희</v>
          </cell>
          <cell r="C24" t="str">
            <v>671106-1384418</v>
          </cell>
          <cell r="D24" t="str">
            <v>대전시 대덕구 연축동</v>
          </cell>
          <cell r="E24" t="str">
            <v>주공APT102동407</v>
          </cell>
        </row>
        <row r="25">
          <cell r="B25" t="str">
            <v>정영준</v>
          </cell>
          <cell r="C25" t="str">
            <v>510807-107418</v>
          </cell>
          <cell r="D25" t="str">
            <v>경기 수원 권선</v>
          </cell>
          <cell r="E25" t="str">
            <v>22-1 현대빌라A동104</v>
          </cell>
        </row>
        <row r="26">
          <cell r="B26" t="str">
            <v>정운영</v>
          </cell>
          <cell r="C26" t="str">
            <v>540316-1229428</v>
          </cell>
          <cell r="D26" t="str">
            <v>경기 화성 우정</v>
          </cell>
          <cell r="E26" t="str">
            <v>이화리 681-1</v>
          </cell>
        </row>
        <row r="27">
          <cell r="B27" t="str">
            <v>정해용</v>
          </cell>
          <cell r="C27" t="str">
            <v>400811-1220712</v>
          </cell>
          <cell r="D27" t="str">
            <v xml:space="preserve">수원 세류3동 </v>
          </cell>
          <cell r="E27">
            <v>342</v>
          </cell>
        </row>
        <row r="28">
          <cell r="B28" t="str">
            <v>조남수</v>
          </cell>
          <cell r="C28" t="str">
            <v>530509-1787538</v>
          </cell>
          <cell r="D28" t="str">
            <v>경기태안 기산</v>
          </cell>
          <cell r="E28">
            <v>384</v>
          </cell>
        </row>
        <row r="29">
          <cell r="B29" t="str">
            <v>최태식</v>
          </cell>
          <cell r="C29" t="str">
            <v>421020-1229412</v>
          </cell>
          <cell r="D29" t="str">
            <v>경기 화성 우정</v>
          </cell>
          <cell r="E29" t="str">
            <v>석천리 828</v>
          </cell>
        </row>
        <row r="31">
          <cell r="B31" t="str">
            <v>길득현</v>
          </cell>
          <cell r="C31" t="str">
            <v>480527-1030913</v>
          </cell>
          <cell r="D31" t="str">
            <v>경기동 안양시 동안구</v>
          </cell>
          <cell r="E31" t="str">
            <v>비산동 1102 관악@117-703</v>
          </cell>
        </row>
        <row r="32">
          <cell r="B32" t="str">
            <v>김덕용</v>
          </cell>
          <cell r="C32" t="str">
            <v>500509-1067511</v>
          </cell>
          <cell r="D32" t="str">
            <v>경기 수원 장안구</v>
          </cell>
          <cell r="E32" t="str">
            <v>율전동 390-1</v>
          </cell>
        </row>
        <row r="33">
          <cell r="B33" t="str">
            <v>김동일</v>
          </cell>
          <cell r="C33" t="str">
            <v>550404-1030935</v>
          </cell>
          <cell r="D33" t="str">
            <v>인천시 계양구 계산동</v>
          </cell>
          <cell r="E33" t="str">
            <v>966-7 18/4 2층</v>
          </cell>
        </row>
        <row r="34">
          <cell r="B34" t="str">
            <v>김성근</v>
          </cell>
          <cell r="C34" t="str">
            <v>760326-1703311</v>
          </cell>
          <cell r="D34" t="str">
            <v xml:space="preserve">경북 포항시 북구 </v>
          </cell>
          <cell r="E34" t="str">
            <v>흥해읍 옥성리 226</v>
          </cell>
        </row>
        <row r="35">
          <cell r="B35" t="str">
            <v>김정근</v>
          </cell>
          <cell r="C35" t="str">
            <v>710905-1243136</v>
          </cell>
          <cell r="D35" t="str">
            <v>서울시 영등포구</v>
          </cell>
          <cell r="E35" t="str">
            <v>대림동 875-19</v>
          </cell>
        </row>
        <row r="36">
          <cell r="B36" t="str">
            <v>김휘복</v>
          </cell>
          <cell r="C36" t="str">
            <v>530115-1774916</v>
          </cell>
          <cell r="D36" t="str">
            <v>경기도 수원시 권선구</v>
          </cell>
          <cell r="E36" t="str">
            <v>고등동 59-5</v>
          </cell>
        </row>
        <row r="37">
          <cell r="B37" t="str">
            <v>박동하</v>
          </cell>
          <cell r="C37" t="str">
            <v>441225-1031621</v>
          </cell>
          <cell r="D37" t="str">
            <v>서울시 관악구 신림동</v>
          </cell>
          <cell r="E37" t="str">
            <v>95-18</v>
          </cell>
        </row>
        <row r="38">
          <cell r="B38" t="str">
            <v>서영택</v>
          </cell>
          <cell r="C38" t="str">
            <v>331227-1067412</v>
          </cell>
          <cell r="D38" t="str">
            <v>서울시 관악구 신림동</v>
          </cell>
          <cell r="E38" t="str">
            <v>316-136</v>
          </cell>
        </row>
        <row r="39">
          <cell r="B39" t="str">
            <v>윤재경</v>
          </cell>
          <cell r="C39" t="str">
            <v>431025-1647919</v>
          </cell>
          <cell r="D39" t="str">
            <v>경기도 광명시 철산동</v>
          </cell>
          <cell r="E39" t="str">
            <v>223-4</v>
          </cell>
        </row>
        <row r="40">
          <cell r="B40" t="str">
            <v>이기능</v>
          </cell>
          <cell r="C40" t="str">
            <v>600323-1783217</v>
          </cell>
          <cell r="D40" t="str">
            <v>경북 포항시 북구</v>
          </cell>
          <cell r="E40" t="str">
            <v>청하면 필하리 338</v>
          </cell>
        </row>
        <row r="41">
          <cell r="B41" t="str">
            <v>이명규</v>
          </cell>
          <cell r="C41" t="str">
            <v>350909-1068019</v>
          </cell>
          <cell r="D41" t="str">
            <v>경기도 부천시 원미구</v>
          </cell>
          <cell r="E41" t="str">
            <v>상동 226-21</v>
          </cell>
        </row>
        <row r="42">
          <cell r="B42" t="str">
            <v>이승천</v>
          </cell>
          <cell r="C42" t="str">
            <v>550320-1450714</v>
          </cell>
          <cell r="D42" t="str">
            <v xml:space="preserve">서울시 구로구 고척동 </v>
          </cell>
          <cell r="E42" t="str">
            <v>76-55</v>
          </cell>
        </row>
        <row r="43">
          <cell r="B43" t="str">
            <v>이훈희</v>
          </cell>
          <cell r="C43" t="str">
            <v>540429-1635111</v>
          </cell>
          <cell r="D43" t="str">
            <v>서울시 동작구 흑석동</v>
          </cell>
          <cell r="E43" t="str">
            <v>49-21</v>
          </cell>
        </row>
        <row r="44">
          <cell r="B44" t="str">
            <v>임범산</v>
          </cell>
          <cell r="C44" t="str">
            <v>490708-1063223</v>
          </cell>
          <cell r="D44" t="str">
            <v>경기도 부천시 소사구</v>
          </cell>
          <cell r="E44" t="str">
            <v>괴안동 110-16</v>
          </cell>
        </row>
        <row r="45">
          <cell r="B45" t="str">
            <v>장경오</v>
          </cell>
          <cell r="C45" t="str">
            <v>550826-1063331</v>
          </cell>
          <cell r="D45" t="str">
            <v>인천시 계양구 효성동</v>
          </cell>
          <cell r="E45" t="str">
            <v>623-54장수빌라 4동 302</v>
          </cell>
        </row>
        <row r="46">
          <cell r="B46" t="str">
            <v>정진수</v>
          </cell>
          <cell r="C46" t="str">
            <v>650202-1496615</v>
          </cell>
          <cell r="D46" t="str">
            <v>서울시 구로구 항동</v>
          </cell>
          <cell r="E46">
            <v>138</v>
          </cell>
        </row>
        <row r="47">
          <cell r="B47" t="str">
            <v>조두현</v>
          </cell>
          <cell r="C47" t="str">
            <v>530402-1351217</v>
          </cell>
          <cell r="D47" t="str">
            <v>대구시 달서구 두류동</v>
          </cell>
          <cell r="E47" t="str">
            <v>489-3</v>
          </cell>
        </row>
        <row r="48">
          <cell r="B48" t="str">
            <v>최용원</v>
          </cell>
          <cell r="C48" t="str">
            <v>610110-1536611</v>
          </cell>
          <cell r="D48" t="str">
            <v>인천시 서구 가정</v>
          </cell>
          <cell r="E48" t="str">
            <v>341-13 19/4 하나@4-305</v>
          </cell>
        </row>
        <row r="49">
          <cell r="B49" t="str">
            <v>홍성칠</v>
          </cell>
          <cell r="C49" t="str">
            <v>550528-1228618</v>
          </cell>
          <cell r="D49" t="str">
            <v>경기 수원 장안구</v>
          </cell>
          <cell r="E49" t="str">
            <v>화서동 250-4</v>
          </cell>
        </row>
        <row r="50">
          <cell r="B50" t="str">
            <v>황인선</v>
          </cell>
          <cell r="C50" t="str">
            <v>800222-1069341</v>
          </cell>
          <cell r="D50" t="str">
            <v>경기도 안양시 만안동</v>
          </cell>
          <cell r="E50" t="str">
            <v>석수3 주공@ 208-205</v>
          </cell>
        </row>
        <row r="52">
          <cell r="B52" t="str">
            <v>고은식</v>
          </cell>
          <cell r="C52" t="str">
            <v>401026-1256113</v>
          </cell>
          <cell r="D52" t="str">
            <v>경기 수원 장안</v>
          </cell>
          <cell r="E52" t="str">
            <v>연무 253</v>
          </cell>
        </row>
        <row r="53">
          <cell r="B53" t="str">
            <v>고인식</v>
          </cell>
          <cell r="C53" t="str">
            <v>630123-1340216</v>
          </cell>
          <cell r="D53" t="str">
            <v>경기 수원 장안구</v>
          </cell>
          <cell r="E53" t="str">
            <v>조원736-14</v>
          </cell>
        </row>
        <row r="54">
          <cell r="B54" t="str">
            <v>고일환</v>
          </cell>
          <cell r="C54" t="str">
            <v>690314-1162719</v>
          </cell>
          <cell r="D54" t="str">
            <v>경기 수원 정자2</v>
          </cell>
          <cell r="E54" t="str">
            <v>23-18</v>
          </cell>
        </row>
        <row r="55">
          <cell r="B55" t="str">
            <v>김두환</v>
          </cell>
          <cell r="C55" t="str">
            <v>370507-1011423</v>
          </cell>
          <cell r="D55" t="str">
            <v>서울 구로 궁동</v>
          </cell>
          <cell r="E55" t="str">
            <v>212-2 삼우빌라</v>
          </cell>
        </row>
        <row r="56">
          <cell r="B56" t="str">
            <v>김문진</v>
          </cell>
          <cell r="C56" t="str">
            <v>760817-1524712</v>
          </cell>
          <cell r="D56" t="str">
            <v>경기 화성 장안면</v>
          </cell>
          <cell r="E56" t="str">
            <v>석포 9</v>
          </cell>
        </row>
        <row r="57">
          <cell r="B57" t="str">
            <v>김병철</v>
          </cell>
          <cell r="C57" t="str">
            <v>570712-1024532</v>
          </cell>
          <cell r="D57" t="str">
            <v>경기 수원 팔달</v>
          </cell>
          <cell r="E57" t="str">
            <v>원천 85-44</v>
          </cell>
        </row>
        <row r="58">
          <cell r="B58" t="str">
            <v>김용일</v>
          </cell>
          <cell r="C58" t="str">
            <v>560105-1053250</v>
          </cell>
          <cell r="D58" t="str">
            <v>경기 수원 장안구</v>
          </cell>
          <cell r="E58" t="str">
            <v>이목 63-2</v>
          </cell>
        </row>
        <row r="59">
          <cell r="B59" t="str">
            <v>김용준</v>
          </cell>
          <cell r="C59" t="str">
            <v>750303-1631717</v>
          </cell>
          <cell r="D59" t="str">
            <v xml:space="preserve">경기 수원 팔달 </v>
          </cell>
          <cell r="E59" t="str">
            <v>매향 3-29</v>
          </cell>
        </row>
        <row r="60">
          <cell r="B60" t="str">
            <v>김정철</v>
          </cell>
          <cell r="C60" t="str">
            <v>480718-1000123</v>
          </cell>
          <cell r="D60" t="str">
            <v>경기도 수원 장안구</v>
          </cell>
          <cell r="E60" t="str">
            <v>화서동 212-1</v>
          </cell>
        </row>
        <row r="61">
          <cell r="B61" t="str">
            <v>김종완</v>
          </cell>
          <cell r="C61" t="str">
            <v>600825-1023316</v>
          </cell>
          <cell r="D61" t="str">
            <v>대전 중구 사정</v>
          </cell>
          <cell r="E61" t="str">
            <v>371-4</v>
          </cell>
        </row>
        <row r="62">
          <cell r="B62" t="str">
            <v>김태경</v>
          </cell>
          <cell r="C62" t="str">
            <v>561212-1464616</v>
          </cell>
          <cell r="D62" t="str">
            <v>경기도 화성군 장안면</v>
          </cell>
          <cell r="E62" t="str">
            <v>석포리 665-1</v>
          </cell>
        </row>
        <row r="63">
          <cell r="B63" t="str">
            <v>김택열</v>
          </cell>
          <cell r="C63" t="str">
            <v>580308-1074714</v>
          </cell>
          <cell r="D63" t="str">
            <v>경기 수원 장안 조원</v>
          </cell>
          <cell r="E63" t="str">
            <v>729-8 19/2</v>
          </cell>
        </row>
        <row r="64">
          <cell r="B64" t="str">
            <v>문상철</v>
          </cell>
          <cell r="C64" t="str">
            <v>330920-1057837</v>
          </cell>
          <cell r="D64" t="str">
            <v>서울시 금천구 독산동</v>
          </cell>
          <cell r="E64" t="str">
            <v>산168-16</v>
          </cell>
        </row>
        <row r="65">
          <cell r="B65" t="str">
            <v>문호권</v>
          </cell>
          <cell r="C65" t="str">
            <v>621028-1546012</v>
          </cell>
          <cell r="D65" t="str">
            <v xml:space="preserve">경기 수원 장안 </v>
          </cell>
          <cell r="E65" t="str">
            <v>연무 216-9</v>
          </cell>
        </row>
        <row r="66">
          <cell r="B66" t="str">
            <v>박동하</v>
          </cell>
          <cell r="C66" t="str">
            <v>470310-1219219</v>
          </cell>
          <cell r="D66" t="str">
            <v>경기 수원 장안구</v>
          </cell>
          <cell r="E66" t="str">
            <v>조원 744-19</v>
          </cell>
        </row>
        <row r="67">
          <cell r="B67" t="str">
            <v>박만복</v>
          </cell>
          <cell r="C67" t="str">
            <v>590608-1781418</v>
          </cell>
          <cell r="D67" t="str">
            <v>경기 수원 장안</v>
          </cell>
          <cell r="E67" t="str">
            <v>조원동 552-11</v>
          </cell>
        </row>
        <row r="68">
          <cell r="B68" t="str">
            <v>박말출</v>
          </cell>
          <cell r="C68" t="str">
            <v>410905-1156418</v>
          </cell>
          <cell r="D68" t="str">
            <v xml:space="preserve">경기 수원 장안 </v>
          </cell>
          <cell r="E68" t="str">
            <v>신풍리</v>
          </cell>
        </row>
        <row r="69">
          <cell r="B69" t="str">
            <v>박성석</v>
          </cell>
          <cell r="C69" t="str">
            <v>360303-1228813</v>
          </cell>
          <cell r="D69" t="str">
            <v>경기 화성 남양면</v>
          </cell>
          <cell r="E69" t="str">
            <v>장덕리 348</v>
          </cell>
        </row>
        <row r="70">
          <cell r="B70" t="str">
            <v>박영원</v>
          </cell>
          <cell r="C70" t="str">
            <v>430215-1162717</v>
          </cell>
          <cell r="D70" t="str">
            <v>경기 수원 장안</v>
          </cell>
          <cell r="E70" t="str">
            <v>파장동 422-2</v>
          </cell>
        </row>
        <row r="71">
          <cell r="B71" t="str">
            <v>박영희_</v>
          </cell>
          <cell r="C71" t="str">
            <v>360610-1348416</v>
          </cell>
          <cell r="D71" t="str">
            <v xml:space="preserve">경기 수원 장안 </v>
          </cell>
          <cell r="E71" t="str">
            <v>조원 한일타운</v>
          </cell>
        </row>
        <row r="72">
          <cell r="B72" t="str">
            <v>박주학</v>
          </cell>
          <cell r="C72" t="str">
            <v>520625-1464527</v>
          </cell>
          <cell r="D72" t="str">
            <v xml:space="preserve"> 경기 안양 동안 </v>
          </cell>
          <cell r="E72" t="str">
            <v>신촌 1055</v>
          </cell>
        </row>
        <row r="73">
          <cell r="B73" t="str">
            <v>박평석</v>
          </cell>
          <cell r="C73" t="str">
            <v>400507-1228813</v>
          </cell>
          <cell r="D73" t="str">
            <v>경기 화성 남양면</v>
          </cell>
          <cell r="E73" t="str">
            <v>장덕 384</v>
          </cell>
        </row>
        <row r="74">
          <cell r="B74" t="str">
            <v>박홍규</v>
          </cell>
          <cell r="C74" t="str">
            <v>370321-1229323</v>
          </cell>
          <cell r="D74" t="str">
            <v>경기 화성 장안면</v>
          </cell>
          <cell r="E74" t="str">
            <v>속포리 687-58</v>
          </cell>
        </row>
        <row r="75">
          <cell r="B75" t="str">
            <v>박홍근</v>
          </cell>
          <cell r="C75" t="str">
            <v>690215-1228821</v>
          </cell>
          <cell r="D75" t="str">
            <v>경기 화성 남양면</v>
          </cell>
          <cell r="E75" t="str">
            <v>장덕리 361</v>
          </cell>
        </row>
        <row r="76">
          <cell r="B76" t="str">
            <v>백명호</v>
          </cell>
          <cell r="C76" t="str">
            <v>570122-1057724</v>
          </cell>
          <cell r="D76" t="str">
            <v>경기 화성 우정면</v>
          </cell>
          <cell r="E76" t="str">
            <v>석천 2리</v>
          </cell>
        </row>
        <row r="77">
          <cell r="B77" t="str">
            <v>서상현</v>
          </cell>
          <cell r="C77" t="str">
            <v>420310-1229119</v>
          </cell>
          <cell r="D77" t="str">
            <v>경기 수원 장안</v>
          </cell>
          <cell r="E77" t="str">
            <v>조원 746-13</v>
          </cell>
        </row>
        <row r="78">
          <cell r="B78" t="str">
            <v>손봉호</v>
          </cell>
          <cell r="C78" t="str">
            <v>570826-1228328</v>
          </cell>
          <cell r="D78" t="str">
            <v>경기도 화성 우정면</v>
          </cell>
          <cell r="E78" t="str">
            <v>석천리 15</v>
          </cell>
        </row>
        <row r="79">
          <cell r="B79" t="str">
            <v>송기선</v>
          </cell>
          <cell r="C79" t="str">
            <v>480208-1162320</v>
          </cell>
          <cell r="D79" t="str">
            <v>경기 수원 장안구</v>
          </cell>
          <cell r="E79" t="str">
            <v>조원동 519-306</v>
          </cell>
        </row>
        <row r="80">
          <cell r="B80" t="str">
            <v>신정규</v>
          </cell>
          <cell r="C80" t="str">
            <v>4401174-1074422</v>
          </cell>
          <cell r="D80" t="str">
            <v>경기 수원 장안구</v>
          </cell>
          <cell r="E80" t="str">
            <v>율전동 319</v>
          </cell>
        </row>
        <row r="81">
          <cell r="B81" t="str">
            <v>심한섭</v>
          </cell>
          <cell r="C81" t="str">
            <v>411119-1046425</v>
          </cell>
          <cell r="D81" t="str">
            <v>경기도 화성 남양면</v>
          </cell>
          <cell r="E81" t="str">
            <v>북양리 336-1</v>
          </cell>
        </row>
        <row r="82">
          <cell r="B82" t="str">
            <v>안창남</v>
          </cell>
          <cell r="C82" t="str">
            <v>391221-1388819</v>
          </cell>
          <cell r="D82" t="str">
            <v>경기 수원 장안구</v>
          </cell>
          <cell r="E82" t="str">
            <v>조원 763-14</v>
          </cell>
        </row>
        <row r="83">
          <cell r="B83" t="str">
            <v>엄문수</v>
          </cell>
          <cell r="C83" t="str">
            <v>520524-1328111</v>
          </cell>
          <cell r="D83" t="str">
            <v>경기 수원 권선구</v>
          </cell>
          <cell r="E83" t="str">
            <v>21-1 현대빌라 303</v>
          </cell>
        </row>
        <row r="84">
          <cell r="B84" t="str">
            <v>오태선</v>
          </cell>
          <cell r="C84" t="str">
            <v>660615-1380317</v>
          </cell>
          <cell r="D84" t="str">
            <v>서울 도봉 창5</v>
          </cell>
          <cell r="E84" t="str">
            <v>277-4</v>
          </cell>
        </row>
        <row r="85">
          <cell r="B85" t="str">
            <v>유종열</v>
          </cell>
          <cell r="C85" t="str">
            <v>390505-1058515</v>
          </cell>
          <cell r="D85" t="str">
            <v>경기 수원 장안</v>
          </cell>
          <cell r="E85" t="str">
            <v>조원 881 한일타운</v>
          </cell>
        </row>
        <row r="86">
          <cell r="B86" t="str">
            <v>이경진</v>
          </cell>
          <cell r="C86" t="str">
            <v>520713-1079213</v>
          </cell>
          <cell r="D86" t="str">
            <v>서울 강동 천호4</v>
          </cell>
          <cell r="E86" t="str">
            <v>291-52</v>
          </cell>
        </row>
        <row r="87">
          <cell r="B87" t="str">
            <v>이문보</v>
          </cell>
          <cell r="C87" t="str">
            <v>440416-1068620</v>
          </cell>
          <cell r="D87" t="str">
            <v>경기 수원 장안</v>
          </cell>
          <cell r="E87" t="str">
            <v>율전 336-8</v>
          </cell>
        </row>
        <row r="88">
          <cell r="B88" t="str">
            <v>이상석</v>
          </cell>
          <cell r="C88" t="str">
            <v>641126-1163130</v>
          </cell>
          <cell r="D88" t="str">
            <v>경기 수원 장안구</v>
          </cell>
          <cell r="E88" t="str">
            <v>조원동 736-32</v>
          </cell>
        </row>
        <row r="89">
          <cell r="B89" t="str">
            <v>이호찬</v>
          </cell>
          <cell r="C89" t="str">
            <v>441215-128810</v>
          </cell>
          <cell r="D89" t="str">
            <v>경기 화성 남양면</v>
          </cell>
          <cell r="E89" t="str">
            <v>온석 114</v>
          </cell>
        </row>
        <row r="90">
          <cell r="B90" t="str">
            <v>이홍균</v>
          </cell>
          <cell r="C90" t="str">
            <v>520408-1396510</v>
          </cell>
          <cell r="D90" t="str">
            <v>경기 수원 권선구</v>
          </cell>
          <cell r="E90" t="str">
            <v>13-136</v>
          </cell>
        </row>
        <row r="91">
          <cell r="B91" t="str">
            <v>임병용</v>
          </cell>
          <cell r="C91" t="str">
            <v>601013-1320924</v>
          </cell>
          <cell r="D91" t="str">
            <v>강원 춘천 퇴계</v>
          </cell>
          <cell r="E91" t="str">
            <v>그린타운 104-105</v>
          </cell>
        </row>
        <row r="92">
          <cell r="B92" t="str">
            <v>장정녀</v>
          </cell>
          <cell r="C92" t="str">
            <v>340811-2228816</v>
          </cell>
          <cell r="D92" t="str">
            <v>경기 화성 남양면</v>
          </cell>
          <cell r="E92" t="str">
            <v>남양리 536</v>
          </cell>
        </row>
        <row r="93">
          <cell r="B93" t="str">
            <v>전병희</v>
          </cell>
          <cell r="C93" t="str">
            <v>451215-1663811</v>
          </cell>
          <cell r="D93" t="str">
            <v>경기 수원 장안구</v>
          </cell>
          <cell r="E93" t="str">
            <v>조원동 730-3</v>
          </cell>
        </row>
        <row r="94">
          <cell r="B94" t="str">
            <v>전영우</v>
          </cell>
          <cell r="C94" t="str">
            <v>470127-1162819</v>
          </cell>
          <cell r="D94" t="str">
            <v>경기 수원 장안구</v>
          </cell>
          <cell r="E94" t="str">
            <v>송죽동 442-7</v>
          </cell>
        </row>
        <row r="95">
          <cell r="B95" t="str">
            <v>정영광</v>
          </cell>
          <cell r="C95" t="str">
            <v>630101-1933417</v>
          </cell>
          <cell r="D95" t="str">
            <v>제주 제주 용남</v>
          </cell>
          <cell r="E95" t="str">
            <v>241-9</v>
          </cell>
        </row>
        <row r="96">
          <cell r="B96" t="str">
            <v>정원찬</v>
          </cell>
          <cell r="C96" t="str">
            <v>480109-1069418</v>
          </cell>
          <cell r="D96" t="str">
            <v xml:space="preserve">서울 송파 잠실 </v>
          </cell>
          <cell r="E96" t="str">
            <v>228-7</v>
          </cell>
        </row>
        <row r="97">
          <cell r="B97" t="str">
            <v>주종수</v>
          </cell>
          <cell r="C97" t="str">
            <v>451228-1920518</v>
          </cell>
          <cell r="D97" t="str">
            <v>경기도 화성군 우정군</v>
          </cell>
          <cell r="E97" t="str">
            <v>조암 476</v>
          </cell>
        </row>
        <row r="98">
          <cell r="B98" t="str">
            <v>주화자</v>
          </cell>
          <cell r="C98" t="str">
            <v>350420-2667410</v>
          </cell>
          <cell r="D98" t="str">
            <v>경기 화성 장안</v>
          </cell>
          <cell r="E98" t="str">
            <v xml:space="preserve">석포리 </v>
          </cell>
        </row>
        <row r="99">
          <cell r="B99" t="str">
            <v>지광석</v>
          </cell>
          <cell r="C99" t="str">
            <v>601020-1626521</v>
          </cell>
          <cell r="D99" t="str">
            <v xml:space="preserve">서울 강동 하일 </v>
          </cell>
          <cell r="E99" t="str">
            <v>376-105</v>
          </cell>
        </row>
        <row r="100">
          <cell r="B100" t="str">
            <v>차종남</v>
          </cell>
          <cell r="C100" t="str">
            <v>530416-1228819</v>
          </cell>
          <cell r="D100" t="str">
            <v>경기도 화성 남양면</v>
          </cell>
          <cell r="E100" t="str">
            <v>남양리 919-6</v>
          </cell>
        </row>
        <row r="101">
          <cell r="B101" t="str">
            <v>채갑주</v>
          </cell>
          <cell r="C101" t="str">
            <v>360215-1476211</v>
          </cell>
          <cell r="D101" t="str">
            <v>경기도 화성군 장안면</v>
          </cell>
          <cell r="E101" t="str">
            <v>덕다리 119</v>
          </cell>
        </row>
        <row r="102">
          <cell r="B102" t="str">
            <v>최돈복</v>
          </cell>
          <cell r="C102" t="str">
            <v>580502-1280311</v>
          </cell>
          <cell r="D102" t="str">
            <v>경기 수원 장안구</v>
          </cell>
          <cell r="E102" t="str">
            <v>조원동 881</v>
          </cell>
        </row>
        <row r="103">
          <cell r="B103" t="str">
            <v>최문순</v>
          </cell>
          <cell r="C103" t="str">
            <v>610416-1229414</v>
          </cell>
          <cell r="D103" t="str">
            <v>경기 화성 우정</v>
          </cell>
          <cell r="E103" t="str">
            <v>한각리</v>
          </cell>
        </row>
        <row r="104">
          <cell r="B104" t="str">
            <v>최봉호</v>
          </cell>
          <cell r="C104" t="str">
            <v>391029-1229327</v>
          </cell>
          <cell r="D104" t="str">
            <v>경기 수원 장안구</v>
          </cell>
          <cell r="E104" t="str">
            <v>774-21</v>
          </cell>
        </row>
        <row r="105">
          <cell r="B105" t="str">
            <v>최연기</v>
          </cell>
          <cell r="C105" t="str">
            <v>600913-1029633</v>
          </cell>
          <cell r="D105" t="str">
            <v xml:space="preserve">서울 성동 자양 </v>
          </cell>
          <cell r="E105" t="str">
            <v>227-4</v>
          </cell>
        </row>
        <row r="106">
          <cell r="B106" t="str">
            <v>최종석</v>
          </cell>
          <cell r="C106" t="str">
            <v>350816-2228811</v>
          </cell>
          <cell r="D106" t="str">
            <v>경기 화성 남양면</v>
          </cell>
          <cell r="E106" t="str">
            <v>안설리 283</v>
          </cell>
        </row>
        <row r="107">
          <cell r="B107" t="str">
            <v>최창학</v>
          </cell>
          <cell r="C107" t="str">
            <v>371004-1461718</v>
          </cell>
          <cell r="D107" t="str">
            <v>경기도 수원시 팔달구</v>
          </cell>
          <cell r="E107" t="str">
            <v>인계동 163</v>
          </cell>
        </row>
        <row r="108">
          <cell r="B108" t="str">
            <v>최충현</v>
          </cell>
          <cell r="C108" t="str">
            <v>670618-1068423</v>
          </cell>
          <cell r="D108" t="str">
            <v>경기 안산 팔곡 이동</v>
          </cell>
          <cell r="E108" t="str">
            <v>403-2</v>
          </cell>
        </row>
        <row r="109">
          <cell r="B109" t="str">
            <v>최희봉</v>
          </cell>
          <cell r="C109" t="str">
            <v>610827-1229414</v>
          </cell>
          <cell r="D109" t="str">
            <v>경기 화성 우정</v>
          </cell>
          <cell r="E109" t="str">
            <v>석천리 861</v>
          </cell>
        </row>
        <row r="110">
          <cell r="B110" t="str">
            <v>표성열</v>
          </cell>
          <cell r="C110" t="str">
            <v>631110-1037812</v>
          </cell>
          <cell r="D110" t="str">
            <v>경기 수원 권선</v>
          </cell>
          <cell r="E110" t="str">
            <v>서둔 27-52</v>
          </cell>
        </row>
        <row r="111">
          <cell r="B111" t="str">
            <v>하성우</v>
          </cell>
          <cell r="C111" t="str">
            <v>770315-1535817</v>
          </cell>
          <cell r="D111" t="str">
            <v>경기 수원 장안</v>
          </cell>
          <cell r="E111" t="str">
            <v>조원 726-14</v>
          </cell>
        </row>
        <row r="112">
          <cell r="B112" t="str">
            <v>하유성</v>
          </cell>
          <cell r="C112" t="str">
            <v>330303-1535813</v>
          </cell>
          <cell r="D112" t="str">
            <v>경기 수원 장안구</v>
          </cell>
          <cell r="E112" t="str">
            <v>조원동 734-28</v>
          </cell>
        </row>
        <row r="113">
          <cell r="B113" t="str">
            <v>한광형</v>
          </cell>
          <cell r="C113" t="str">
            <v>660518-1037525</v>
          </cell>
          <cell r="D113" t="str">
            <v>경기 수원 장안구</v>
          </cell>
          <cell r="E113" t="str">
            <v>조원 743-16</v>
          </cell>
        </row>
        <row r="114">
          <cell r="B114" t="str">
            <v>한재진</v>
          </cell>
          <cell r="C114" t="str">
            <v>621027-1380020</v>
          </cell>
          <cell r="D114" t="str">
            <v>서울 구로 시흥</v>
          </cell>
          <cell r="E114" t="str">
            <v>922-18</v>
          </cell>
        </row>
        <row r="115">
          <cell r="B115" t="str">
            <v>홍창수</v>
          </cell>
          <cell r="C115" t="str">
            <v>380601-1228817</v>
          </cell>
          <cell r="D115" t="str">
            <v>경기 화성 남양면</v>
          </cell>
          <cell r="E115" t="str">
            <v>온석 96</v>
          </cell>
        </row>
        <row r="117">
          <cell r="B117" t="str">
            <v>김병준</v>
          </cell>
          <cell r="C117" t="str">
            <v>510806-1779018</v>
          </cell>
          <cell r="D117" t="str">
            <v>경기도 여주 여주 점봉</v>
          </cell>
          <cell r="E117" t="str">
            <v>52-1번지</v>
          </cell>
        </row>
        <row r="118">
          <cell r="B118" t="str">
            <v>박승덕</v>
          </cell>
          <cell r="C118" t="str">
            <v>541001-1056515</v>
          </cell>
          <cell r="D118" t="str">
            <v>서울특별시 영등포구</v>
          </cell>
          <cell r="E118" t="str">
            <v>신길동146-15번지</v>
          </cell>
        </row>
        <row r="119">
          <cell r="B119" t="str">
            <v>유희정</v>
          </cell>
          <cell r="C119" t="str">
            <v>560501-1055513</v>
          </cell>
          <cell r="D119" t="str">
            <v>서울특별시 용산구</v>
          </cell>
          <cell r="E119" t="str">
            <v>265-147번지</v>
          </cell>
        </row>
        <row r="120">
          <cell r="B120" t="str">
            <v>이우창</v>
          </cell>
          <cell r="C120" t="str">
            <v>700207-1069428</v>
          </cell>
          <cell r="D120" t="str">
            <v>경기 시흥시 성왕동1866-6</v>
          </cell>
          <cell r="E120" t="str">
            <v>영남아파트504동604호</v>
          </cell>
        </row>
        <row r="121">
          <cell r="B121" t="str">
            <v>홍성욱</v>
          </cell>
          <cell r="C121" t="str">
            <v>690810-1019613</v>
          </cell>
          <cell r="D121" t="str">
            <v>경기 화성 비봉 구포리</v>
          </cell>
          <cell r="E121" t="str">
            <v>동산빌라2차 B동 102호</v>
          </cell>
        </row>
        <row r="122">
          <cell r="B122" t="str">
            <v>지성용</v>
          </cell>
          <cell r="C122" t="str">
            <v>350825-1229411</v>
          </cell>
          <cell r="D122" t="str">
            <v>경기 화성 우정</v>
          </cell>
          <cell r="E122" t="str">
            <v>매향리 682-2</v>
          </cell>
        </row>
        <row r="123">
          <cell r="B123" t="str">
            <v>전근이</v>
          </cell>
          <cell r="C123" t="str">
            <v>521018-1893111</v>
          </cell>
          <cell r="D123" t="str">
            <v>경기 수원 장안 조원</v>
          </cell>
          <cell r="E123" t="str">
            <v>한일타운 107동1402</v>
          </cell>
        </row>
        <row r="124">
          <cell r="B124" t="str">
            <v>최준오</v>
          </cell>
          <cell r="C124" t="str">
            <v>700610-1229344</v>
          </cell>
          <cell r="D124" t="str">
            <v>경기 수원 장안구</v>
          </cell>
          <cell r="E124" t="str">
            <v xml:space="preserve">조원774-21 </v>
          </cell>
        </row>
        <row r="126">
          <cell r="B126" t="str">
            <v>강용원</v>
          </cell>
          <cell r="C126" t="str">
            <v>640925-1074319</v>
          </cell>
          <cell r="D126" t="str">
            <v>서울 성동 금호동2가</v>
          </cell>
          <cell r="E126" t="str">
            <v>1071번지</v>
          </cell>
        </row>
        <row r="127">
          <cell r="B127" t="str">
            <v>권명순</v>
          </cell>
          <cell r="C127" t="str">
            <v>501215-2474518</v>
          </cell>
          <cell r="D127" t="str">
            <v>경기도 화성군 마도면</v>
          </cell>
          <cell r="E127" t="str">
            <v>쌍송리 587</v>
          </cell>
        </row>
        <row r="128">
          <cell r="B128" t="str">
            <v>김수복</v>
          </cell>
          <cell r="C128" t="str">
            <v>530826-1228821</v>
          </cell>
          <cell r="D128" t="str">
            <v>경기도 화성군 남양면</v>
          </cell>
          <cell r="E128" t="str">
            <v>석포리 9</v>
          </cell>
        </row>
        <row r="129">
          <cell r="B129" t="str">
            <v>김영겸</v>
          </cell>
          <cell r="C129" t="str">
            <v>471115-1228710</v>
          </cell>
          <cell r="D129" t="str">
            <v>경기도 화성군 비봉면</v>
          </cell>
          <cell r="E129" t="str">
            <v>청요1리 275</v>
          </cell>
        </row>
        <row r="130">
          <cell r="B130" t="str">
            <v>김영복</v>
          </cell>
          <cell r="C130" t="str">
            <v>561212-1464616</v>
          </cell>
          <cell r="D130" t="str">
            <v>경기도 화성 장안</v>
          </cell>
          <cell r="E130" t="str">
            <v>석포리 665-1</v>
          </cell>
        </row>
        <row r="131">
          <cell r="B131" t="str">
            <v>김용주</v>
          </cell>
          <cell r="C131" t="str">
            <v>350818-2229317</v>
          </cell>
          <cell r="D131" t="str">
            <v>경기 화성군 장안면</v>
          </cell>
          <cell r="E131" t="str">
            <v>석포리 746</v>
          </cell>
        </row>
        <row r="132">
          <cell r="B132" t="str">
            <v>김재환</v>
          </cell>
          <cell r="C132" t="str">
            <v>480215-1005714</v>
          </cell>
          <cell r="D132" t="str">
            <v>경기 화성군 남양면</v>
          </cell>
          <cell r="E132" t="str">
            <v>장덕리 109</v>
          </cell>
        </row>
        <row r="133">
          <cell r="B133" t="str">
            <v>김태경</v>
          </cell>
          <cell r="C133" t="str">
            <v>561212-1464616</v>
          </cell>
          <cell r="D133" t="str">
            <v>경기도 화성군 장안면</v>
          </cell>
          <cell r="E133" t="str">
            <v>석포리 665-1</v>
          </cell>
        </row>
        <row r="134">
          <cell r="B134" t="str">
            <v>나종국</v>
          </cell>
          <cell r="C134" t="str">
            <v>650301-1229046</v>
          </cell>
          <cell r="D134" t="str">
            <v>경기 화성 송산면</v>
          </cell>
          <cell r="E134" t="str">
            <v>삼존리 521</v>
          </cell>
        </row>
        <row r="135">
          <cell r="B135" t="str">
            <v>문상철</v>
          </cell>
          <cell r="C135" t="str">
            <v>330920-1057837</v>
          </cell>
          <cell r="D135" t="str">
            <v>서울시 금천구 독산동</v>
          </cell>
          <cell r="E135" t="str">
            <v>산168-16</v>
          </cell>
        </row>
        <row r="136">
          <cell r="B136" t="str">
            <v>박영희</v>
          </cell>
          <cell r="C136" t="str">
            <v>341202-2228819</v>
          </cell>
          <cell r="D136" t="str">
            <v>경기 화성 송산</v>
          </cell>
          <cell r="E136" t="str">
            <v>1852-22</v>
          </cell>
        </row>
        <row r="137">
          <cell r="B137" t="str">
            <v>박진찬</v>
          </cell>
          <cell r="C137" t="str">
            <v>400502-2229329</v>
          </cell>
          <cell r="D137" t="str">
            <v>경기 화성군 장안면</v>
          </cell>
          <cell r="E137" t="str">
            <v>석포리 731</v>
          </cell>
        </row>
        <row r="138">
          <cell r="B138" t="str">
            <v>박순자</v>
          </cell>
          <cell r="C138" t="str">
            <v>491010-2228810</v>
          </cell>
          <cell r="D138" t="str">
            <v>경기 화성군 남양면</v>
          </cell>
          <cell r="E138" t="str">
            <v>북양리 276 (20/)</v>
          </cell>
        </row>
        <row r="139">
          <cell r="B139" t="str">
            <v>심한섭</v>
          </cell>
          <cell r="C139" t="str">
            <v>411119-1046425</v>
          </cell>
          <cell r="D139" t="str">
            <v>경기도 화성 남양면</v>
          </cell>
          <cell r="E139" t="str">
            <v>북양리 336-1</v>
          </cell>
        </row>
        <row r="140">
          <cell r="B140" t="str">
            <v>안국균</v>
          </cell>
          <cell r="C140" t="str">
            <v>530826-1228821</v>
          </cell>
          <cell r="D140" t="str">
            <v>경기도 화성 남양면</v>
          </cell>
          <cell r="E140" t="str">
            <v>시리 550-1</v>
          </cell>
        </row>
        <row r="141">
          <cell r="B141" t="str">
            <v>안옥자</v>
          </cell>
          <cell r="C141" t="str">
            <v>371119-2228815</v>
          </cell>
          <cell r="D141" t="str">
            <v>경기 화성 남양면</v>
          </cell>
          <cell r="E141" t="str">
            <v>남양리 651-5</v>
          </cell>
        </row>
        <row r="142">
          <cell r="B142" t="str">
            <v>이막래</v>
          </cell>
          <cell r="C142" t="str">
            <v>360703-1057413</v>
          </cell>
          <cell r="D142" t="str">
            <v>경기 화성 남양면</v>
          </cell>
          <cell r="E142" t="str">
            <v>장덕리 68</v>
          </cell>
        </row>
        <row r="143">
          <cell r="B143" t="str">
            <v>이상복</v>
          </cell>
          <cell r="C143" t="str">
            <v>400504-2229311</v>
          </cell>
          <cell r="D143" t="str">
            <v>경기 화성군 장안면</v>
          </cell>
          <cell r="E143" t="str">
            <v>석포리 746</v>
          </cell>
        </row>
        <row r="144">
          <cell r="B144" t="str">
            <v>이용신</v>
          </cell>
          <cell r="C144" t="str">
            <v>720129-1466413</v>
          </cell>
          <cell r="D144" t="str">
            <v>충남 홍선군 광천읍</v>
          </cell>
          <cell r="E144" t="str">
            <v>광천리 230-26</v>
          </cell>
        </row>
        <row r="145">
          <cell r="B145" t="str">
            <v>황광택</v>
          </cell>
          <cell r="C145" t="str">
            <v>470523-1177811</v>
          </cell>
          <cell r="D145" t="str">
            <v>경기도 군포시 금정동</v>
          </cell>
          <cell r="E145" t="str">
            <v>명지빌라 7동102호</v>
          </cell>
        </row>
        <row r="147">
          <cell r="B147" t="str">
            <v>김풍용</v>
          </cell>
          <cell r="C147" t="str">
            <v>720620-1538313</v>
          </cell>
          <cell r="D147" t="str">
            <v xml:space="preserve">서울시 중구 신당동 </v>
          </cell>
          <cell r="E147" t="str">
            <v>492-688</v>
          </cell>
        </row>
        <row r="148">
          <cell r="B148" t="str">
            <v>황규성</v>
          </cell>
          <cell r="C148" t="str">
            <v>700926-1538317</v>
          </cell>
          <cell r="D148" t="str">
            <v>서울시 용산구 한남동</v>
          </cell>
          <cell r="E148" t="str">
            <v>978-32</v>
          </cell>
        </row>
        <row r="150">
          <cell r="B150" t="str">
            <v>김동환</v>
          </cell>
          <cell r="C150" t="str">
            <v>471220-1637928</v>
          </cell>
          <cell r="D150" t="str">
            <v xml:space="preserve">서울시 구로구 개봉동 </v>
          </cell>
          <cell r="E150" t="str">
            <v>23-33 거성빌라7동B동</v>
          </cell>
        </row>
        <row r="151">
          <cell r="B151" t="str">
            <v>김봉호</v>
          </cell>
          <cell r="C151" t="str">
            <v>610611-1667727</v>
          </cell>
          <cell r="D151" t="str">
            <v>서울시 구로구 구로동</v>
          </cell>
          <cell r="E151" t="str">
            <v>511-20</v>
          </cell>
        </row>
        <row r="152">
          <cell r="B152" t="str">
            <v>김상태</v>
          </cell>
          <cell r="C152" t="str">
            <v>680819-1458110</v>
          </cell>
          <cell r="D152" t="str">
            <v>서울시 영등포구 대림동</v>
          </cell>
          <cell r="E152" t="str">
            <v>894-17</v>
          </cell>
        </row>
        <row r="153">
          <cell r="B153" t="str">
            <v>김영호</v>
          </cell>
          <cell r="C153" t="str">
            <v>511217-1052212</v>
          </cell>
          <cell r="D153" t="str">
            <v>서울시 양천구 신정동</v>
          </cell>
          <cell r="E153" t="str">
            <v>337-2 목동2차우성@</v>
          </cell>
        </row>
        <row r="154">
          <cell r="B154" t="str">
            <v>김용일</v>
          </cell>
          <cell r="C154" t="str">
            <v>720617-1650517</v>
          </cell>
          <cell r="D154" t="str">
            <v>서울시 관악구 신림동</v>
          </cell>
          <cell r="E154" t="str">
            <v>1464-76</v>
          </cell>
        </row>
        <row r="155">
          <cell r="B155" t="str">
            <v>류인천</v>
          </cell>
          <cell r="C155" t="str">
            <v>731215-1650511</v>
          </cell>
          <cell r="D155" t="str">
            <v>경기도 부천시 오정구</v>
          </cell>
          <cell r="E155" t="str">
            <v>고강동 370-12 부영빌라</v>
          </cell>
        </row>
        <row r="156">
          <cell r="B156" t="str">
            <v>심재훈</v>
          </cell>
          <cell r="C156" t="str">
            <v>690523-1808110</v>
          </cell>
          <cell r="D156" t="str">
            <v>서울시 중량구 중화동</v>
          </cell>
          <cell r="E156" t="str">
            <v>332-159</v>
          </cell>
        </row>
        <row r="157">
          <cell r="B157" t="str">
            <v>안준호</v>
          </cell>
          <cell r="C157" t="str">
            <v>670407-1654615</v>
          </cell>
          <cell r="D157" t="str">
            <v>경기도 안양시 만안구</v>
          </cell>
          <cell r="E157" t="str">
            <v>석수동 304-7</v>
          </cell>
        </row>
        <row r="158">
          <cell r="B158" t="str">
            <v>양해구</v>
          </cell>
          <cell r="C158" t="str">
            <v>480405-1652315</v>
          </cell>
          <cell r="D158" t="str">
            <v>서울시 용산구 용문동</v>
          </cell>
          <cell r="E158" t="str">
            <v>5-35</v>
          </cell>
        </row>
        <row r="159">
          <cell r="B159" t="str">
            <v>원정국</v>
          </cell>
          <cell r="C159" t="str">
            <v>630412-1654425</v>
          </cell>
          <cell r="D159" t="str">
            <v>서울시 금천구 시흥동</v>
          </cell>
          <cell r="E159" t="str">
            <v>381-12 남서울2차건영@</v>
          </cell>
        </row>
        <row r="162">
          <cell r="B162" t="str">
            <v>강명원</v>
          </cell>
          <cell r="C162" t="str">
            <v>631223-1018419</v>
          </cell>
          <cell r="D162" t="str">
            <v>인천시 계양구 계산동</v>
          </cell>
          <cell r="E162" t="str">
            <v>989-49 현대빌라5-B02</v>
          </cell>
        </row>
        <row r="163">
          <cell r="B163" t="str">
            <v>김기수</v>
          </cell>
          <cell r="C163" t="str">
            <v>691214-1661428</v>
          </cell>
          <cell r="D163" t="str">
            <v>경기도 부천시 원미동</v>
          </cell>
          <cell r="E163" t="str">
            <v>춘의 129-33</v>
          </cell>
        </row>
        <row r="164">
          <cell r="B164" t="str">
            <v>변영덕</v>
          </cell>
          <cell r="C164" t="str">
            <v>660303-1321338</v>
          </cell>
          <cell r="D164" t="str">
            <v>서울시 동대문구 이문동</v>
          </cell>
          <cell r="E164" t="str">
            <v>82-12</v>
          </cell>
        </row>
        <row r="165">
          <cell r="B165" t="str">
            <v>박희철</v>
          </cell>
          <cell r="C165" t="str">
            <v>680401-1046211</v>
          </cell>
          <cell r="D165" t="str">
            <v>경기 부천 소사 송내</v>
          </cell>
          <cell r="E165" t="str">
            <v>380 청실@201</v>
          </cell>
        </row>
        <row r="166">
          <cell r="B166" t="str">
            <v>장만능</v>
          </cell>
          <cell r="C166" t="str">
            <v>590920-1163321</v>
          </cell>
          <cell r="D166" t="str">
            <v xml:space="preserve">경기 화성 봉담 </v>
          </cell>
          <cell r="E166" t="str">
            <v>수영리 649-44</v>
          </cell>
        </row>
        <row r="167">
          <cell r="B167" t="str">
            <v>이종필</v>
          </cell>
          <cell r="C167" t="str">
            <v>681220-1237513</v>
          </cell>
          <cell r="D167" t="str">
            <v>경기도 하남시 풍산동</v>
          </cell>
          <cell r="E167" t="str">
            <v>244-7</v>
          </cell>
        </row>
        <row r="170">
          <cell r="B170" t="str">
            <v>이종필</v>
          </cell>
          <cell r="C170" t="str">
            <v>681220-1237513</v>
          </cell>
          <cell r="D170" t="str">
            <v>경기도 하남시 풍광동</v>
          </cell>
          <cell r="E170" t="str">
            <v>244-7</v>
          </cell>
        </row>
        <row r="171">
          <cell r="B171" t="str">
            <v>최동환</v>
          </cell>
          <cell r="C171" t="str">
            <v>620302-1037011</v>
          </cell>
          <cell r="D171" t="str">
            <v>서울시 강동 임시 1</v>
          </cell>
          <cell r="E171" t="str">
            <v>460-5</v>
          </cell>
        </row>
        <row r="172">
          <cell r="B172" t="str">
            <v>주영춘</v>
          </cell>
          <cell r="C172" t="str">
            <v>480502-1648219</v>
          </cell>
          <cell r="D172" t="str">
            <v>경기 화성 남양리</v>
          </cell>
          <cell r="E172" t="str">
            <v>1246-1 무던빌라@102</v>
          </cell>
        </row>
        <row r="173">
          <cell r="B173" t="str">
            <v>임종수</v>
          </cell>
          <cell r="C173" t="str">
            <v>690221-1327010</v>
          </cell>
          <cell r="D173" t="str">
            <v>경기도 하남시 덕풍동</v>
          </cell>
          <cell r="E173" t="str">
            <v>310-34</v>
          </cell>
        </row>
        <row r="174">
          <cell r="B174" t="str">
            <v>조광동</v>
          </cell>
          <cell r="C174" t="str">
            <v>590125-1807820</v>
          </cell>
          <cell r="D174" t="str">
            <v>경기도 화성군 남양면</v>
          </cell>
          <cell r="E174" t="str">
            <v>남양리 1325</v>
          </cell>
        </row>
        <row r="175">
          <cell r="B175" t="str">
            <v>김동환</v>
          </cell>
          <cell r="C175" t="str">
            <v>471220-1637928</v>
          </cell>
          <cell r="D175" t="str">
            <v xml:space="preserve">서울시 구로구 개봉동 </v>
          </cell>
          <cell r="E175" t="str">
            <v>23-33 거성빌라 7B101</v>
          </cell>
          <cell r="F175" t="str">
            <v>P&amp;A</v>
          </cell>
        </row>
        <row r="176">
          <cell r="B176" t="str">
            <v>김봉호</v>
          </cell>
          <cell r="C176" t="str">
            <v>610611-1667727</v>
          </cell>
          <cell r="D176" t="str">
            <v xml:space="preserve">서울시 구로구 개봉동 </v>
          </cell>
          <cell r="E176" t="str">
            <v>511-20</v>
          </cell>
          <cell r="F176" t="str">
            <v>P&amp;A</v>
          </cell>
        </row>
        <row r="177">
          <cell r="B177" t="str">
            <v>김상태</v>
          </cell>
          <cell r="C177" t="str">
            <v>680819-1458110</v>
          </cell>
          <cell r="D177" t="str">
            <v>서울시 영등포 대림동</v>
          </cell>
          <cell r="E177" t="str">
            <v>894-17</v>
          </cell>
          <cell r="F177" t="str">
            <v>P&amp;A</v>
          </cell>
        </row>
        <row r="178">
          <cell r="B178" t="str">
            <v>이상이</v>
          </cell>
          <cell r="C178" t="str">
            <v>520125-1226513</v>
          </cell>
          <cell r="D178" t="str">
            <v>경기도 평택시 고덕면</v>
          </cell>
          <cell r="E178" t="str">
            <v>해창리 266-4</v>
          </cell>
        </row>
        <row r="179">
          <cell r="B179" t="str">
            <v>김종만</v>
          </cell>
          <cell r="C179" t="str">
            <v>520324-1550017</v>
          </cell>
          <cell r="D179" t="str">
            <v>경기도 평택시 고덕면</v>
          </cell>
          <cell r="E179" t="str">
            <v>해창리 496</v>
          </cell>
        </row>
        <row r="180">
          <cell r="B180" t="str">
            <v>고영보</v>
          </cell>
          <cell r="C180" t="str">
            <v>651206-1951317</v>
          </cell>
          <cell r="D180" t="str">
            <v>경기도 평택시 고덕면</v>
          </cell>
          <cell r="E180">
            <v>378</v>
          </cell>
        </row>
        <row r="181">
          <cell r="B181" t="str">
            <v>엄종호</v>
          </cell>
          <cell r="C181" t="str">
            <v>621111-1226518</v>
          </cell>
          <cell r="D181" t="str">
            <v>경기도 평택시 고덕면</v>
          </cell>
          <cell r="E181" t="str">
            <v>좌교 396-3</v>
          </cell>
          <cell r="F181" t="str">
            <v>내장건설동우</v>
          </cell>
        </row>
        <row r="182">
          <cell r="B182" t="str">
            <v>김영필</v>
          </cell>
          <cell r="C182" t="str">
            <v>730220-1474326</v>
          </cell>
          <cell r="D182" t="str">
            <v>경기도 평택시 비전2</v>
          </cell>
          <cell r="E182" t="str">
            <v>193-23</v>
          </cell>
          <cell r="F182" t="str">
            <v>내장건설동우</v>
          </cell>
        </row>
        <row r="183">
          <cell r="B183" t="str">
            <v>염효선</v>
          </cell>
          <cell r="C183" t="str">
            <v>540824-1226532</v>
          </cell>
          <cell r="D183" t="str">
            <v>경기도 평택시 고덕면</v>
          </cell>
          <cell r="E183" t="str">
            <v>해창리 957</v>
          </cell>
          <cell r="F183" t="str">
            <v>내장건설동우</v>
          </cell>
        </row>
        <row r="184">
          <cell r="B184" t="str">
            <v>오근유</v>
          </cell>
          <cell r="C184" t="str">
            <v>660305-1658913</v>
          </cell>
          <cell r="D184" t="str">
            <v>서울시 성동구 금호동</v>
          </cell>
          <cell r="E184" t="str">
            <v>4가 154-3</v>
          </cell>
          <cell r="F184" t="str">
            <v>내장건설동우</v>
          </cell>
        </row>
        <row r="185">
          <cell r="B185" t="str">
            <v>김학필</v>
          </cell>
          <cell r="C185" t="str">
            <v>581125-1229311</v>
          </cell>
          <cell r="D185" t="str">
            <v>경기도 평택시 고덕면</v>
          </cell>
          <cell r="E185" t="str">
            <v>해창리 477-1</v>
          </cell>
          <cell r="F185" t="str">
            <v>내장건설동우</v>
          </cell>
        </row>
        <row r="189">
          <cell r="B189" t="str">
            <v>구분문</v>
          </cell>
          <cell r="C189" t="str">
            <v>590505-1405815</v>
          </cell>
          <cell r="D189" t="str">
            <v xml:space="preserve">대전시 서구 </v>
          </cell>
          <cell r="E189" t="str">
            <v>도마동 75-11</v>
          </cell>
        </row>
        <row r="190">
          <cell r="B190" t="str">
            <v>김명수</v>
          </cell>
          <cell r="C190" t="str">
            <v>641216-1382817</v>
          </cell>
          <cell r="D190" t="str">
            <v>대전 동구 용전</v>
          </cell>
          <cell r="E190" t="str">
            <v>160-2</v>
          </cell>
        </row>
        <row r="191">
          <cell r="B191" t="str">
            <v>김장심</v>
          </cell>
          <cell r="C191" t="str">
            <v>731111-1471811</v>
          </cell>
          <cell r="D191" t="str">
            <v>대전 중구 옥계동</v>
          </cell>
          <cell r="E191" t="str">
            <v>170-1</v>
          </cell>
        </row>
        <row r="192">
          <cell r="B192" t="str">
            <v>안원일</v>
          </cell>
          <cell r="C192" t="str">
            <v>710228-1447739</v>
          </cell>
          <cell r="D192" t="str">
            <v>대전 동구 가양동</v>
          </cell>
          <cell r="E192" t="str">
            <v>84-29호</v>
          </cell>
        </row>
        <row r="193">
          <cell r="B193" t="str">
            <v>이수</v>
          </cell>
          <cell r="C193" t="str">
            <v>640120-1031312</v>
          </cell>
          <cell r="D193" t="str">
            <v>서울 노원구 상계 4동</v>
          </cell>
          <cell r="E193">
            <v>152</v>
          </cell>
        </row>
        <row r="194">
          <cell r="B194" t="str">
            <v>임재영</v>
          </cell>
          <cell r="C194" t="str">
            <v>570420-1009123</v>
          </cell>
          <cell r="D194" t="str">
            <v>대전 동구 가양동</v>
          </cell>
          <cell r="E194" t="str">
            <v>84-29</v>
          </cell>
        </row>
        <row r="195">
          <cell r="B195" t="str">
            <v>전홍화</v>
          </cell>
          <cell r="C195" t="str">
            <v>590604-1384311-</v>
          </cell>
          <cell r="D195" t="str">
            <v>대전시 서구 관저동</v>
          </cell>
          <cell r="E195" t="str">
            <v>원앙마을 413-280</v>
          </cell>
        </row>
        <row r="196">
          <cell r="B196" t="str">
            <v>권순국</v>
          </cell>
          <cell r="C196" t="str">
            <v>550419-1815111</v>
          </cell>
          <cell r="D196" t="str">
            <v>대구시 서구 내당동</v>
          </cell>
          <cell r="E196" t="str">
            <v>6-9</v>
          </cell>
        </row>
        <row r="197">
          <cell r="B197" t="str">
            <v>김현운</v>
          </cell>
          <cell r="C197" t="str">
            <v>420405-1229417</v>
          </cell>
          <cell r="D197" t="str">
            <v>경기도 화성군 우정면</v>
          </cell>
          <cell r="E197" t="str">
            <v>석천 149</v>
          </cell>
        </row>
        <row r="198">
          <cell r="B198" t="str">
            <v>박정태</v>
          </cell>
          <cell r="C198" t="str">
            <v>540202-1770412</v>
          </cell>
          <cell r="D198" t="str">
            <v>서울시 도봉구 쌍문동</v>
          </cell>
          <cell r="E198" t="str">
            <v>423-51</v>
          </cell>
        </row>
        <row r="199">
          <cell r="B199" t="str">
            <v>오관식</v>
          </cell>
          <cell r="C199" t="str">
            <v>641012-1026111</v>
          </cell>
          <cell r="D199" t="str">
            <v>서울시 성북구 보문동</v>
          </cell>
          <cell r="E199" t="str">
            <v>6가 209-245</v>
          </cell>
        </row>
        <row r="200">
          <cell r="B200" t="str">
            <v>오근유</v>
          </cell>
          <cell r="C200" t="str">
            <v>860305-1658913</v>
          </cell>
          <cell r="D200" t="str">
            <v>서울시 성동구 금호동</v>
          </cell>
          <cell r="E200" t="str">
            <v>4가 154-3</v>
          </cell>
        </row>
        <row r="201">
          <cell r="B201" t="str">
            <v>이세행</v>
          </cell>
          <cell r="C201" t="str">
            <v>581224-1017712</v>
          </cell>
          <cell r="D201" t="str">
            <v>서울시 동대문구 전농동</v>
          </cell>
          <cell r="E201" t="str">
            <v>680-5</v>
          </cell>
        </row>
        <row r="202">
          <cell r="B202" t="str">
            <v>최영재</v>
          </cell>
          <cell r="C202" t="str">
            <v>540924-1659414</v>
          </cell>
          <cell r="D202" t="str">
            <v>서울 성북 삼선1</v>
          </cell>
          <cell r="E202" t="str">
            <v>11-189</v>
          </cell>
        </row>
        <row r="203">
          <cell r="B203" t="str">
            <v>황창구</v>
          </cell>
          <cell r="C203" t="str">
            <v>460425-1256119</v>
          </cell>
          <cell r="D203" t="str">
            <v>서울시 동대문구 용두동</v>
          </cell>
          <cell r="E203" t="str">
            <v>232-11</v>
          </cell>
        </row>
      </sheetData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건축내역"/>
      <sheetName val="계정"/>
      <sheetName val="해외"/>
      <sheetName val="대외공문"/>
      <sheetName val="파이프류"/>
      <sheetName val="2000년1차"/>
      <sheetName val="도"/>
      <sheetName val="XL4Poppy"/>
      <sheetName val="집계표"/>
      <sheetName val="인부신상자료"/>
      <sheetName val="총괄표"/>
      <sheetName val="입력"/>
      <sheetName val="차량별점검"/>
      <sheetName val="이자율"/>
      <sheetName val="1.기안지"/>
      <sheetName val="Sheet2"/>
      <sheetName val="Sheet1"/>
      <sheetName val="1.기안을지"/>
      <sheetName val="3.시행문"/>
      <sheetName val="4.협조전"/>
      <sheetName val="5.문서수발"/>
      <sheetName val="6.발송인"/>
      <sheetName val="7.우편물발송의뢰서"/>
      <sheetName val="8.간행물관리대장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도급"/>
      <sheetName val="DATA"/>
      <sheetName val="SULKEA"/>
      <sheetName val="식당동(010424)"/>
      <sheetName val="기본단가표"/>
      <sheetName val="2_대외공문"/>
      <sheetName val="옹벽기초자료"/>
      <sheetName val="현황산출서"/>
      <sheetName val="남양구조시험동"/>
      <sheetName val="DATA(VTL)"/>
      <sheetName val="노임이"/>
      <sheetName val="기계경비(시간당)"/>
      <sheetName val="램머"/>
      <sheetName val="#REF"/>
      <sheetName val="중기조종사 단위단가"/>
      <sheetName val="교사기준면적(초등)"/>
      <sheetName val="NYS"/>
      <sheetName val="경비"/>
      <sheetName val="투찰(하수)"/>
      <sheetName val="전입"/>
      <sheetName val="소개"/>
      <sheetName val="원가data"/>
      <sheetName val="작성"/>
      <sheetName val="울산시산표"/>
      <sheetName val="정공공사"/>
      <sheetName val="표준문서"/>
      <sheetName val="조건 (A)"/>
      <sheetName val="샘플표지"/>
      <sheetName val="영업.일1"/>
      <sheetName val="6호기"/>
      <sheetName val="전문품의"/>
      <sheetName val="토공집계표"/>
      <sheetName val="투자-국내2"/>
      <sheetName val="내역"/>
      <sheetName val="P-산#1-1(WOWA1)"/>
      <sheetName val="코드"/>
      <sheetName val="일위대가목차"/>
      <sheetName val="APT"/>
      <sheetName val="내역서을지"/>
      <sheetName val="건축집계"/>
      <sheetName val="98지급계획"/>
      <sheetName val="연결임시"/>
      <sheetName val="대공종"/>
      <sheetName val="공사명입력"/>
      <sheetName val="근로자자료입력"/>
      <sheetName val="참고자료"/>
      <sheetName val="계수시트"/>
      <sheetName val="원가계산서"/>
      <sheetName val="건축내역서"/>
      <sheetName val="설비내역서"/>
      <sheetName val="전기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일위"/>
      <sheetName val="내역"/>
      <sheetName val="총괄"/>
      <sheetName val="갑지"/>
      <sheetName val="원가"/>
      <sheetName val="요율"/>
      <sheetName val="설명"/>
      <sheetName val="2.대외공문"/>
      <sheetName val="건축내역서"/>
      <sheetName val="집계표"/>
      <sheetName val="설비내역서"/>
      <sheetName val="전기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검사원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설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기성부분내역서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단가"/>
      <sheetName val="냉연집계"/>
      <sheetName val="부대대비"/>
      <sheetName val="정공공사"/>
      <sheetName val="#REF"/>
      <sheetName val="Sheet1"/>
      <sheetName val="조건 (A)"/>
      <sheetName val="을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정공공사"/>
      <sheetName val="표준문서"/>
      <sheetName val="계정"/>
      <sheetName val="조건 (A)"/>
      <sheetName val="#REF"/>
      <sheetName val="샘플표지"/>
      <sheetName val="DATA"/>
      <sheetName val="영업.일1"/>
      <sheetName val="입찰안"/>
      <sheetName val="6호기"/>
      <sheetName val="항목(1)"/>
      <sheetName val="BOOK4"/>
      <sheetName val="업무분장"/>
      <sheetName val="2_대외공문"/>
      <sheetName val="1.기안지"/>
      <sheetName val="Sheet2"/>
      <sheetName val="Sheet1"/>
      <sheetName val="1.기안을지"/>
      <sheetName val="3.시행문"/>
      <sheetName val="4.협조전"/>
      <sheetName val="5.문서수발"/>
      <sheetName val="6.발송인"/>
      <sheetName val="7.우편물발송의뢰서"/>
      <sheetName val="8.간행물관리대장"/>
      <sheetName val="10.문서처리"/>
      <sheetName val="11.회람"/>
      <sheetName val="12.문서색인표"/>
      <sheetName val="14.문서목록"/>
      <sheetName val="15.이관문서목록표"/>
      <sheetName val="17.폐기문서목록표"/>
      <sheetName val="21.열람증"/>
      <sheetName val="문서열람및반출대장"/>
      <sheetName val="서식등록신청서"/>
      <sheetName val="서식등록대장"/>
      <sheetName val="회의록"/>
      <sheetName val="회의록 (을)"/>
      <sheetName val="데이타"/>
      <sheetName val="식재인부"/>
      <sheetName val="노임이"/>
      <sheetName val="일위대가"/>
      <sheetName val="단면 (2)"/>
      <sheetName val="남양시작동자105노65기1.3화1.2"/>
      <sheetName val="출금실적"/>
      <sheetName val="원가계산서"/>
      <sheetName val="품"/>
      <sheetName val="교대시점"/>
      <sheetName val="전문품의"/>
      <sheetName val="건축내역"/>
      <sheetName val="해외"/>
      <sheetName val="대외공문"/>
      <sheetName val="파이프류"/>
      <sheetName val="2000년1차"/>
      <sheetName val="도"/>
      <sheetName val="XL4Poppy"/>
      <sheetName val="소방"/>
      <sheetName val="단위수량"/>
      <sheetName val="가시설수량"/>
      <sheetName val="Total"/>
      <sheetName val="Sensitivity"/>
      <sheetName val="가설"/>
      <sheetName val="10.문서처리 (2)"/>
      <sheetName val="선급비용"/>
      <sheetName val="집계표"/>
      <sheetName val="도급"/>
      <sheetName val="을"/>
      <sheetName val="보할최종(준공)only"/>
      <sheetName val="울산시산표"/>
      <sheetName val="수량산출서"/>
      <sheetName val="자가2급"/>
      <sheetName val="BID"/>
      <sheetName val="단가"/>
      <sheetName val="식당동(010424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2.대외공문"/>
      <sheetName val="설명"/>
      <sheetName val="참고자료"/>
      <sheetName val="공사기본내용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E4" t="str">
            <v>재  료  비</v>
          </cell>
          <cell r="G4" t="str">
            <v>노  무  비</v>
          </cell>
          <cell r="I4" t="str">
            <v>경       비</v>
          </cell>
          <cell r="K4" t="str">
            <v>합        계</v>
          </cell>
        </row>
        <row r="5">
          <cell r="F5" t="str">
            <v>금 액</v>
          </cell>
          <cell r="H5" t="str">
            <v>금 액</v>
          </cell>
          <cell r="J5" t="str">
            <v>금 액</v>
          </cell>
          <cell r="L5" t="str">
            <v>금 액</v>
          </cell>
        </row>
        <row r="8">
          <cell r="F8">
            <v>647220705</v>
          </cell>
          <cell r="H8">
            <v>336059560</v>
          </cell>
          <cell r="J8">
            <v>36929860</v>
          </cell>
          <cell r="L8">
            <v>1020210125</v>
          </cell>
        </row>
        <row r="9">
          <cell r="F9">
            <v>71502000</v>
          </cell>
          <cell r="H9">
            <v>37164000</v>
          </cell>
          <cell r="L9">
            <v>108666000</v>
          </cell>
        </row>
        <row r="10">
          <cell r="F10">
            <v>19129000</v>
          </cell>
          <cell r="H10">
            <v>16763000</v>
          </cell>
          <cell r="L10">
            <v>35892000</v>
          </cell>
        </row>
        <row r="30">
          <cell r="F30">
            <v>737851705</v>
          </cell>
          <cell r="H30">
            <v>389986560</v>
          </cell>
          <cell r="J30">
            <v>36929860</v>
          </cell>
          <cell r="L30">
            <v>1164768125</v>
          </cell>
        </row>
      </sheetData>
      <sheetData sheetId="4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19886900</v>
          </cell>
          <cell r="H4">
            <v>0</v>
          </cell>
          <cell r="J4">
            <v>3200000</v>
          </cell>
          <cell r="L4">
            <v>23086900</v>
          </cell>
        </row>
        <row r="5">
          <cell r="F5">
            <v>19063660</v>
          </cell>
          <cell r="H5">
            <v>29713600</v>
          </cell>
          <cell r="J5">
            <v>21749600</v>
          </cell>
          <cell r="L5">
            <v>70526860</v>
          </cell>
        </row>
        <row r="6">
          <cell r="F6">
            <v>276027271</v>
          </cell>
          <cell r="H6">
            <v>160316672</v>
          </cell>
          <cell r="J6">
            <v>8727000</v>
          </cell>
          <cell r="L6">
            <v>445070943</v>
          </cell>
        </row>
        <row r="7">
          <cell r="F7">
            <v>77380804</v>
          </cell>
          <cell r="H7">
            <v>52165768</v>
          </cell>
          <cell r="J7">
            <v>0</v>
          </cell>
          <cell r="L7">
            <v>129546572</v>
          </cell>
        </row>
        <row r="8">
          <cell r="F8">
            <v>7248200</v>
          </cell>
          <cell r="H8">
            <v>18164200</v>
          </cell>
          <cell r="J8">
            <v>0</v>
          </cell>
          <cell r="L8">
            <v>25412400</v>
          </cell>
        </row>
        <row r="9">
          <cell r="F9">
            <v>2443590</v>
          </cell>
          <cell r="H9">
            <v>3144000</v>
          </cell>
          <cell r="J9">
            <v>0</v>
          </cell>
          <cell r="L9">
            <v>5587590</v>
          </cell>
        </row>
        <row r="10">
          <cell r="F10">
            <v>1071000</v>
          </cell>
          <cell r="H10">
            <v>0</v>
          </cell>
          <cell r="J10">
            <v>0</v>
          </cell>
          <cell r="L10">
            <v>1071000</v>
          </cell>
        </row>
        <row r="11">
          <cell r="F11">
            <v>27600600</v>
          </cell>
          <cell r="H11">
            <v>6689450</v>
          </cell>
          <cell r="J11">
            <v>0</v>
          </cell>
          <cell r="L11">
            <v>34290050</v>
          </cell>
        </row>
        <row r="12">
          <cell r="F12">
            <v>41131600</v>
          </cell>
          <cell r="H12">
            <v>57454800</v>
          </cell>
          <cell r="J12">
            <v>0</v>
          </cell>
          <cell r="L12">
            <v>98586400</v>
          </cell>
        </row>
        <row r="13">
          <cell r="F13">
            <v>33081450</v>
          </cell>
          <cell r="H13">
            <v>0</v>
          </cell>
          <cell r="J13">
            <v>0</v>
          </cell>
          <cell r="L13">
            <v>33081450</v>
          </cell>
        </row>
        <row r="14">
          <cell r="F14">
            <v>3513030</v>
          </cell>
          <cell r="H14">
            <v>469920</v>
          </cell>
          <cell r="J14">
            <v>0</v>
          </cell>
          <cell r="L14">
            <v>3982950</v>
          </cell>
        </row>
        <row r="15">
          <cell r="F15">
            <v>4485750</v>
          </cell>
          <cell r="H15">
            <v>5922150</v>
          </cell>
          <cell r="J15">
            <v>0</v>
          </cell>
          <cell r="L15">
            <v>10407900</v>
          </cell>
        </row>
        <row r="16">
          <cell r="F16">
            <v>23355600</v>
          </cell>
          <cell r="H16">
            <v>858000</v>
          </cell>
          <cell r="J16">
            <v>0</v>
          </cell>
          <cell r="L16">
            <v>24213600</v>
          </cell>
        </row>
        <row r="17">
          <cell r="F17">
            <v>7957600</v>
          </cell>
          <cell r="H17">
            <v>0</v>
          </cell>
          <cell r="J17">
            <v>0</v>
          </cell>
          <cell r="L17">
            <v>7957600</v>
          </cell>
        </row>
        <row r="18">
          <cell r="F18">
            <v>4973650</v>
          </cell>
          <cell r="H18">
            <v>1161000</v>
          </cell>
          <cell r="J18">
            <v>0</v>
          </cell>
          <cell r="L18">
            <v>6134650</v>
          </cell>
        </row>
        <row r="19">
          <cell r="F19">
            <v>0</v>
          </cell>
          <cell r="H19">
            <v>0</v>
          </cell>
          <cell r="J19">
            <v>0</v>
          </cell>
          <cell r="L19">
            <v>0</v>
          </cell>
        </row>
        <row r="20">
          <cell r="F20">
            <v>98000000</v>
          </cell>
          <cell r="H20">
            <v>0</v>
          </cell>
          <cell r="J20">
            <v>0</v>
          </cell>
          <cell r="L20">
            <v>98000000</v>
          </cell>
        </row>
        <row r="21">
          <cell r="F21">
            <v>0</v>
          </cell>
          <cell r="H21">
            <v>0</v>
          </cell>
          <cell r="J21">
            <v>3253260</v>
          </cell>
          <cell r="L21">
            <v>3253260</v>
          </cell>
        </row>
        <row r="30">
          <cell r="F30">
            <v>647220705</v>
          </cell>
          <cell r="H30">
            <v>336059560</v>
          </cell>
          <cell r="J30">
            <v>36929860</v>
          </cell>
          <cell r="L30">
            <v>1020210125</v>
          </cell>
        </row>
        <row r="32">
          <cell r="F32">
            <v>1300000</v>
          </cell>
          <cell r="H32">
            <v>0</v>
          </cell>
          <cell r="J32">
            <v>0</v>
          </cell>
          <cell r="L32">
            <v>1300000</v>
          </cell>
        </row>
        <row r="33">
          <cell r="F33">
            <v>600000</v>
          </cell>
          <cell r="H33">
            <v>0</v>
          </cell>
          <cell r="J33">
            <v>0</v>
          </cell>
          <cell r="L33">
            <v>600000</v>
          </cell>
        </row>
        <row r="34">
          <cell r="F34">
            <v>360000</v>
          </cell>
          <cell r="H34">
            <v>0</v>
          </cell>
          <cell r="J34">
            <v>0</v>
          </cell>
          <cell r="L34">
            <v>360000</v>
          </cell>
        </row>
        <row r="35">
          <cell r="F35">
            <v>1278400</v>
          </cell>
          <cell r="H35">
            <v>0</v>
          </cell>
          <cell r="J35">
            <v>0</v>
          </cell>
          <cell r="L35">
            <v>1278400</v>
          </cell>
        </row>
        <row r="36">
          <cell r="F36">
            <v>3360000</v>
          </cell>
          <cell r="H36">
            <v>0</v>
          </cell>
          <cell r="J36">
            <v>2400000</v>
          </cell>
          <cell r="L36">
            <v>5760000</v>
          </cell>
        </row>
        <row r="37">
          <cell r="F37">
            <v>0</v>
          </cell>
          <cell r="H37">
            <v>0</v>
          </cell>
          <cell r="J37">
            <v>800000</v>
          </cell>
          <cell r="L37">
            <v>800000</v>
          </cell>
        </row>
        <row r="38">
          <cell r="F38">
            <v>2400000</v>
          </cell>
          <cell r="H38">
            <v>0</v>
          </cell>
          <cell r="J38">
            <v>0</v>
          </cell>
          <cell r="L38">
            <v>2400000</v>
          </cell>
        </row>
        <row r="39">
          <cell r="F39">
            <v>100000</v>
          </cell>
          <cell r="H39">
            <v>0</v>
          </cell>
          <cell r="J39">
            <v>0</v>
          </cell>
          <cell r="L39">
            <v>100000</v>
          </cell>
        </row>
        <row r="40">
          <cell r="F40">
            <v>1200000</v>
          </cell>
          <cell r="H40">
            <v>0</v>
          </cell>
          <cell r="J40">
            <v>0</v>
          </cell>
          <cell r="L40">
            <v>1200000</v>
          </cell>
        </row>
        <row r="41">
          <cell r="F41">
            <v>6842500</v>
          </cell>
          <cell r="H41">
            <v>0</v>
          </cell>
          <cell r="J41">
            <v>0</v>
          </cell>
          <cell r="L41">
            <v>6842500</v>
          </cell>
        </row>
        <row r="42">
          <cell r="F42">
            <v>2346000</v>
          </cell>
          <cell r="H42">
            <v>0</v>
          </cell>
          <cell r="J42">
            <v>0</v>
          </cell>
          <cell r="L42">
            <v>2346000</v>
          </cell>
        </row>
        <row r="43">
          <cell r="F43">
            <v>100000</v>
          </cell>
          <cell r="H43">
            <v>0</v>
          </cell>
          <cell r="J43">
            <v>0</v>
          </cell>
          <cell r="L43">
            <v>100000</v>
          </cell>
        </row>
        <row r="58">
          <cell r="F58">
            <v>19886900</v>
          </cell>
          <cell r="H58">
            <v>0</v>
          </cell>
          <cell r="J58">
            <v>3200000</v>
          </cell>
          <cell r="L58">
            <v>23086900</v>
          </cell>
        </row>
        <row r="60">
          <cell r="F60">
            <v>2752000</v>
          </cell>
          <cell r="H60">
            <v>4128000</v>
          </cell>
          <cell r="J60">
            <v>4816000</v>
          </cell>
          <cell r="L60">
            <v>11696000</v>
          </cell>
        </row>
        <row r="61">
          <cell r="F61">
            <v>3821660</v>
          </cell>
          <cell r="H61">
            <v>6034200</v>
          </cell>
          <cell r="J61">
            <v>8045600</v>
          </cell>
          <cell r="L61">
            <v>17901460</v>
          </cell>
        </row>
        <row r="62">
          <cell r="F62">
            <v>0</v>
          </cell>
          <cell r="H62">
            <v>0</v>
          </cell>
          <cell r="J62">
            <v>8888000</v>
          </cell>
          <cell r="L62">
            <v>8888000</v>
          </cell>
        </row>
        <row r="63">
          <cell r="F63">
            <v>317500</v>
          </cell>
          <cell r="H63">
            <v>0</v>
          </cell>
          <cell r="J63">
            <v>0</v>
          </cell>
          <cell r="L63">
            <v>317500</v>
          </cell>
        </row>
        <row r="64">
          <cell r="F64">
            <v>879500</v>
          </cell>
          <cell r="H64">
            <v>0</v>
          </cell>
          <cell r="J64">
            <v>0</v>
          </cell>
          <cell r="L64">
            <v>879500</v>
          </cell>
        </row>
        <row r="65">
          <cell r="F65">
            <v>4925200</v>
          </cell>
          <cell r="H65">
            <v>0</v>
          </cell>
          <cell r="J65">
            <v>0</v>
          </cell>
          <cell r="L65">
            <v>4925200</v>
          </cell>
        </row>
        <row r="66">
          <cell r="F66">
            <v>3921600</v>
          </cell>
          <cell r="H66">
            <v>4953600</v>
          </cell>
          <cell r="J66">
            <v>0</v>
          </cell>
          <cell r="L66">
            <v>8875200</v>
          </cell>
        </row>
        <row r="67">
          <cell r="F67">
            <v>1857600</v>
          </cell>
          <cell r="H67">
            <v>2476800</v>
          </cell>
          <cell r="J67">
            <v>0</v>
          </cell>
          <cell r="L67">
            <v>4334400</v>
          </cell>
        </row>
        <row r="68">
          <cell r="F68">
            <v>488750</v>
          </cell>
          <cell r="H68">
            <v>0</v>
          </cell>
          <cell r="J68">
            <v>0</v>
          </cell>
          <cell r="L68">
            <v>488750</v>
          </cell>
        </row>
        <row r="69">
          <cell r="F69">
            <v>97750</v>
          </cell>
          <cell r="H69">
            <v>0</v>
          </cell>
          <cell r="J69">
            <v>0</v>
          </cell>
          <cell r="L69">
            <v>97750</v>
          </cell>
        </row>
        <row r="70">
          <cell r="F70">
            <v>2100</v>
          </cell>
          <cell r="H70">
            <v>0</v>
          </cell>
          <cell r="J70">
            <v>0</v>
          </cell>
          <cell r="L70">
            <v>2100</v>
          </cell>
        </row>
        <row r="71">
          <cell r="F71">
            <v>0</v>
          </cell>
          <cell r="H71">
            <v>12121000</v>
          </cell>
          <cell r="J71">
            <v>0</v>
          </cell>
          <cell r="L71">
            <v>12121000</v>
          </cell>
        </row>
        <row r="86">
          <cell r="F86">
            <v>19063660</v>
          </cell>
          <cell r="H86">
            <v>29713600</v>
          </cell>
          <cell r="J86">
            <v>21749600</v>
          </cell>
          <cell r="L86">
            <v>70526860</v>
          </cell>
        </row>
        <row r="88">
          <cell r="F88">
            <v>10145952</v>
          </cell>
          <cell r="H88">
            <v>0</v>
          </cell>
          <cell r="J88">
            <v>0</v>
          </cell>
          <cell r="L88">
            <v>10145952</v>
          </cell>
        </row>
        <row r="89">
          <cell r="F89">
            <v>7186200</v>
          </cell>
          <cell r="H89">
            <v>0</v>
          </cell>
          <cell r="J89">
            <v>0</v>
          </cell>
          <cell r="L89">
            <v>7186200</v>
          </cell>
        </row>
        <row r="90">
          <cell r="F90">
            <v>43776000</v>
          </cell>
          <cell r="H90">
            <v>0</v>
          </cell>
          <cell r="J90">
            <v>0</v>
          </cell>
          <cell r="L90">
            <v>43776000</v>
          </cell>
        </row>
        <row r="91">
          <cell r="F91">
            <v>77823500</v>
          </cell>
          <cell r="H91">
            <v>0</v>
          </cell>
          <cell r="J91">
            <v>0</v>
          </cell>
          <cell r="L91">
            <v>77823500</v>
          </cell>
        </row>
        <row r="92">
          <cell r="F92">
            <v>0</v>
          </cell>
          <cell r="H92">
            <v>2060000</v>
          </cell>
          <cell r="J92">
            <v>1236000</v>
          </cell>
          <cell r="L92">
            <v>3296000</v>
          </cell>
        </row>
        <row r="93">
          <cell r="F93">
            <v>0</v>
          </cell>
          <cell r="H93">
            <v>12485000</v>
          </cell>
          <cell r="J93">
            <v>7491000</v>
          </cell>
          <cell r="L93">
            <v>19976000</v>
          </cell>
        </row>
        <row r="94">
          <cell r="F94">
            <v>20938500</v>
          </cell>
          <cell r="H94">
            <v>36166500</v>
          </cell>
          <cell r="J94">
            <v>0</v>
          </cell>
          <cell r="L94">
            <v>57105000</v>
          </cell>
        </row>
        <row r="95">
          <cell r="F95">
            <v>31140000</v>
          </cell>
          <cell r="H95">
            <v>59166000</v>
          </cell>
          <cell r="J95">
            <v>0</v>
          </cell>
          <cell r="L95">
            <v>90306000</v>
          </cell>
        </row>
        <row r="96">
          <cell r="F96">
            <v>4197100</v>
          </cell>
          <cell r="H96">
            <v>8483500</v>
          </cell>
          <cell r="J96">
            <v>0</v>
          </cell>
          <cell r="L96">
            <v>12680600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14465997</v>
          </cell>
          <cell r="H98">
            <v>0</v>
          </cell>
          <cell r="J98">
            <v>0</v>
          </cell>
          <cell r="L98">
            <v>14465997</v>
          </cell>
        </row>
        <row r="99">
          <cell r="F99">
            <v>9684716</v>
          </cell>
          <cell r="H99">
            <v>0</v>
          </cell>
          <cell r="J99">
            <v>0</v>
          </cell>
          <cell r="L99">
            <v>9684716</v>
          </cell>
        </row>
        <row r="100">
          <cell r="F100">
            <v>3394804</v>
          </cell>
          <cell r="H100">
            <v>0</v>
          </cell>
          <cell r="J100">
            <v>0</v>
          </cell>
          <cell r="L100">
            <v>3394804</v>
          </cell>
        </row>
        <row r="101">
          <cell r="F101">
            <v>302187</v>
          </cell>
          <cell r="H101">
            <v>0</v>
          </cell>
          <cell r="J101">
            <v>0</v>
          </cell>
          <cell r="L101">
            <v>302187</v>
          </cell>
        </row>
        <row r="102">
          <cell r="F102">
            <v>23570323</v>
          </cell>
          <cell r="H102">
            <v>0</v>
          </cell>
          <cell r="J102">
            <v>0</v>
          </cell>
          <cell r="L102">
            <v>23570323</v>
          </cell>
        </row>
        <row r="103">
          <cell r="F103">
            <v>22151964</v>
          </cell>
          <cell r="H103">
            <v>0</v>
          </cell>
          <cell r="J103">
            <v>0</v>
          </cell>
          <cell r="L103">
            <v>22151964</v>
          </cell>
        </row>
        <row r="104">
          <cell r="F104">
            <v>1613778.0000000002</v>
          </cell>
          <cell r="H104">
            <v>38730672</v>
          </cell>
          <cell r="J104">
            <v>0</v>
          </cell>
          <cell r="L104">
            <v>40344450</v>
          </cell>
        </row>
        <row r="105">
          <cell r="F105">
            <v>0</v>
          </cell>
          <cell r="H105">
            <v>3225000</v>
          </cell>
          <cell r="J105">
            <v>0</v>
          </cell>
          <cell r="L105">
            <v>3225000</v>
          </cell>
        </row>
        <row r="106">
          <cell r="F106">
            <v>804250</v>
          </cell>
          <cell r="H106">
            <v>0</v>
          </cell>
          <cell r="J106">
            <v>0</v>
          </cell>
          <cell r="L106">
            <v>804250</v>
          </cell>
        </row>
        <row r="107">
          <cell r="F107">
            <v>2522000</v>
          </cell>
          <cell r="H107">
            <v>0</v>
          </cell>
          <cell r="J107">
            <v>0</v>
          </cell>
          <cell r="L107">
            <v>2522000</v>
          </cell>
        </row>
        <row r="108">
          <cell r="F108">
            <v>2310000</v>
          </cell>
          <cell r="H108">
            <v>0</v>
          </cell>
          <cell r="J108">
            <v>0</v>
          </cell>
          <cell r="L108">
            <v>2310000</v>
          </cell>
        </row>
        <row r="114">
          <cell r="F114">
            <v>276027271</v>
          </cell>
          <cell r="H114">
            <v>160316672</v>
          </cell>
          <cell r="J114">
            <v>8727000</v>
          </cell>
          <cell r="L114">
            <v>445070943</v>
          </cell>
        </row>
        <row r="116">
          <cell r="F116">
            <v>12036480</v>
          </cell>
          <cell r="H116">
            <v>0</v>
          </cell>
          <cell r="J116">
            <v>0</v>
          </cell>
          <cell r="L116">
            <v>12036480</v>
          </cell>
        </row>
        <row r="117">
          <cell r="F117">
            <v>42442420</v>
          </cell>
          <cell r="H117">
            <v>0</v>
          </cell>
          <cell r="J117">
            <v>0</v>
          </cell>
          <cell r="L117">
            <v>42442420</v>
          </cell>
        </row>
        <row r="118">
          <cell r="F118">
            <v>0</v>
          </cell>
          <cell r="H118">
            <v>3139500</v>
          </cell>
          <cell r="J118">
            <v>0</v>
          </cell>
          <cell r="L118">
            <v>3139500</v>
          </cell>
        </row>
        <row r="119">
          <cell r="F119">
            <v>0</v>
          </cell>
          <cell r="H119">
            <v>16921100</v>
          </cell>
          <cell r="J119">
            <v>0</v>
          </cell>
          <cell r="L119">
            <v>16921100</v>
          </cell>
        </row>
        <row r="120">
          <cell r="F120">
            <v>0</v>
          </cell>
          <cell r="H120">
            <v>18902000</v>
          </cell>
          <cell r="J120">
            <v>0</v>
          </cell>
          <cell r="L120">
            <v>18902000</v>
          </cell>
        </row>
        <row r="121">
          <cell r="F121">
            <v>0</v>
          </cell>
          <cell r="H121">
            <v>3787880</v>
          </cell>
          <cell r="J121">
            <v>0</v>
          </cell>
          <cell r="L121">
            <v>3787880</v>
          </cell>
        </row>
        <row r="122">
          <cell r="F122">
            <v>12598664</v>
          </cell>
          <cell r="H122">
            <v>8764288</v>
          </cell>
          <cell r="J122">
            <v>0</v>
          </cell>
          <cell r="L122">
            <v>21362952</v>
          </cell>
        </row>
        <row r="123">
          <cell r="F123">
            <v>2376900</v>
          </cell>
          <cell r="H123">
            <v>213750</v>
          </cell>
          <cell r="J123">
            <v>0</v>
          </cell>
          <cell r="L123">
            <v>2590650</v>
          </cell>
        </row>
        <row r="124">
          <cell r="F124">
            <v>1668810</v>
          </cell>
          <cell r="H124">
            <v>107250</v>
          </cell>
          <cell r="J124">
            <v>0</v>
          </cell>
          <cell r="L124">
            <v>1776060</v>
          </cell>
        </row>
        <row r="125">
          <cell r="F125">
            <v>0</v>
          </cell>
          <cell r="H125">
            <v>330000</v>
          </cell>
          <cell r="J125">
            <v>0</v>
          </cell>
          <cell r="L125">
            <v>330000</v>
          </cell>
        </row>
        <row r="126">
          <cell r="F126">
            <v>1548430</v>
          </cell>
          <cell r="H126">
            <v>0</v>
          </cell>
          <cell r="J126">
            <v>0</v>
          </cell>
          <cell r="L126">
            <v>1548430</v>
          </cell>
        </row>
        <row r="127">
          <cell r="F127">
            <v>4709100</v>
          </cell>
          <cell r="H127">
            <v>0</v>
          </cell>
          <cell r="J127">
            <v>0</v>
          </cell>
          <cell r="L127">
            <v>4709100</v>
          </cell>
        </row>
        <row r="142">
          <cell r="F142">
            <v>77380804</v>
          </cell>
          <cell r="H142">
            <v>52165768</v>
          </cell>
          <cell r="J142">
            <v>0</v>
          </cell>
          <cell r="L142">
            <v>129546572</v>
          </cell>
        </row>
        <row r="144">
          <cell r="F144">
            <v>1159200</v>
          </cell>
          <cell r="H144">
            <v>12364800</v>
          </cell>
          <cell r="J144">
            <v>0</v>
          </cell>
          <cell r="L144">
            <v>13524000</v>
          </cell>
        </row>
        <row r="145">
          <cell r="F145">
            <v>0</v>
          </cell>
          <cell r="H145">
            <v>3722000</v>
          </cell>
          <cell r="J145">
            <v>0</v>
          </cell>
          <cell r="L145">
            <v>3722000</v>
          </cell>
        </row>
        <row r="146">
          <cell r="F146">
            <v>16100</v>
          </cell>
          <cell r="H146">
            <v>0</v>
          </cell>
          <cell r="J146">
            <v>0</v>
          </cell>
          <cell r="L146">
            <v>16100</v>
          </cell>
        </row>
        <row r="147">
          <cell r="F147">
            <v>1053600</v>
          </cell>
          <cell r="H147">
            <v>0</v>
          </cell>
          <cell r="J147">
            <v>0</v>
          </cell>
          <cell r="L147">
            <v>1053600</v>
          </cell>
        </row>
        <row r="148">
          <cell r="F148">
            <v>0</v>
          </cell>
          <cell r="H148">
            <v>1798800</v>
          </cell>
          <cell r="J148">
            <v>0</v>
          </cell>
          <cell r="L148">
            <v>1798800</v>
          </cell>
        </row>
        <row r="149">
          <cell r="F149">
            <v>0</v>
          </cell>
          <cell r="H149">
            <v>278600</v>
          </cell>
          <cell r="J149">
            <v>0</v>
          </cell>
          <cell r="L149">
            <v>278600</v>
          </cell>
        </row>
        <row r="150">
          <cell r="F150">
            <v>858000</v>
          </cell>
          <cell r="H150">
            <v>0</v>
          </cell>
          <cell r="J150">
            <v>0</v>
          </cell>
          <cell r="L150">
            <v>858000</v>
          </cell>
        </row>
        <row r="151">
          <cell r="F151">
            <v>4161300</v>
          </cell>
          <cell r="H151">
            <v>0</v>
          </cell>
          <cell r="J151">
            <v>0</v>
          </cell>
          <cell r="L151">
            <v>4161300</v>
          </cell>
        </row>
        <row r="170">
          <cell r="F170">
            <v>7248200</v>
          </cell>
          <cell r="H170">
            <v>18164200</v>
          </cell>
          <cell r="J170">
            <v>0</v>
          </cell>
          <cell r="L170">
            <v>25412400</v>
          </cell>
        </row>
        <row r="172">
          <cell r="F172">
            <v>399500</v>
          </cell>
          <cell r="H172">
            <v>0</v>
          </cell>
          <cell r="J172">
            <v>0</v>
          </cell>
          <cell r="L172">
            <v>399500</v>
          </cell>
        </row>
        <row r="173">
          <cell r="F173">
            <v>1740000</v>
          </cell>
          <cell r="H173">
            <v>0</v>
          </cell>
          <cell r="J173">
            <v>0</v>
          </cell>
          <cell r="L173">
            <v>1740000</v>
          </cell>
        </row>
        <row r="174">
          <cell r="F174">
            <v>0</v>
          </cell>
          <cell r="H174">
            <v>504000</v>
          </cell>
          <cell r="J174">
            <v>0</v>
          </cell>
          <cell r="L174">
            <v>504000</v>
          </cell>
        </row>
        <row r="175">
          <cell r="F175">
            <v>0</v>
          </cell>
          <cell r="H175">
            <v>2640000</v>
          </cell>
          <cell r="J175">
            <v>0</v>
          </cell>
          <cell r="L175">
            <v>2640000</v>
          </cell>
        </row>
        <row r="176">
          <cell r="F176">
            <v>79690</v>
          </cell>
          <cell r="H176">
            <v>0</v>
          </cell>
          <cell r="J176">
            <v>0</v>
          </cell>
          <cell r="L176">
            <v>79690</v>
          </cell>
        </row>
        <row r="177">
          <cell r="F177">
            <v>224400</v>
          </cell>
          <cell r="H177">
            <v>0</v>
          </cell>
          <cell r="J177">
            <v>0</v>
          </cell>
          <cell r="L177">
            <v>224400</v>
          </cell>
        </row>
        <row r="198">
          <cell r="F198">
            <v>2443590</v>
          </cell>
          <cell r="H198">
            <v>3144000</v>
          </cell>
          <cell r="J198">
            <v>0</v>
          </cell>
          <cell r="L198">
            <v>5587590</v>
          </cell>
        </row>
        <row r="200">
          <cell r="F200">
            <v>306000</v>
          </cell>
          <cell r="H200">
            <v>0</v>
          </cell>
          <cell r="J200">
            <v>0</v>
          </cell>
          <cell r="L200">
            <v>306000</v>
          </cell>
        </row>
        <row r="201">
          <cell r="F201">
            <v>765000</v>
          </cell>
          <cell r="H201">
            <v>0</v>
          </cell>
          <cell r="J201">
            <v>0</v>
          </cell>
          <cell r="L201">
            <v>765000</v>
          </cell>
        </row>
        <row r="226">
          <cell r="F226">
            <v>1071000</v>
          </cell>
          <cell r="H226">
            <v>0</v>
          </cell>
          <cell r="J226">
            <v>0</v>
          </cell>
          <cell r="L226">
            <v>1071000</v>
          </cell>
        </row>
        <row r="228">
          <cell r="F228">
            <v>1001000</v>
          </cell>
          <cell r="H228">
            <v>0</v>
          </cell>
          <cell r="J228">
            <v>0</v>
          </cell>
          <cell r="L228">
            <v>1001000</v>
          </cell>
        </row>
        <row r="229">
          <cell r="F229">
            <v>3369000</v>
          </cell>
          <cell r="H229">
            <v>4828900</v>
          </cell>
          <cell r="J229">
            <v>0</v>
          </cell>
          <cell r="L229">
            <v>8197900</v>
          </cell>
        </row>
        <row r="230">
          <cell r="F230">
            <v>280000</v>
          </cell>
          <cell r="H230">
            <v>0</v>
          </cell>
          <cell r="J230">
            <v>0</v>
          </cell>
          <cell r="L230">
            <v>280000</v>
          </cell>
        </row>
        <row r="231">
          <cell r="F231">
            <v>80000</v>
          </cell>
          <cell r="H231">
            <v>0</v>
          </cell>
          <cell r="J231">
            <v>0</v>
          </cell>
          <cell r="L231">
            <v>80000</v>
          </cell>
        </row>
        <row r="232">
          <cell r="F232">
            <v>285300</v>
          </cell>
          <cell r="H232">
            <v>443800</v>
          </cell>
          <cell r="J232">
            <v>0</v>
          </cell>
          <cell r="L232">
            <v>729100</v>
          </cell>
        </row>
        <row r="233">
          <cell r="F233">
            <v>2076300</v>
          </cell>
          <cell r="H233">
            <v>576750</v>
          </cell>
          <cell r="J233">
            <v>0</v>
          </cell>
          <cell r="L233">
            <v>2653050</v>
          </cell>
        </row>
        <row r="234">
          <cell r="F234">
            <v>137500</v>
          </cell>
          <cell r="H234">
            <v>110000</v>
          </cell>
          <cell r="J234">
            <v>0</v>
          </cell>
          <cell r="L234">
            <v>247500</v>
          </cell>
        </row>
        <row r="235">
          <cell r="F235">
            <v>272500</v>
          </cell>
          <cell r="H235">
            <v>545000</v>
          </cell>
          <cell r="J235">
            <v>0</v>
          </cell>
          <cell r="L235">
            <v>817500</v>
          </cell>
        </row>
        <row r="236">
          <cell r="F236">
            <v>444000</v>
          </cell>
          <cell r="H236">
            <v>185000</v>
          </cell>
          <cell r="J236">
            <v>0</v>
          </cell>
          <cell r="L236">
            <v>629000</v>
          </cell>
        </row>
        <row r="237">
          <cell r="F237">
            <v>455000</v>
          </cell>
          <cell r="H237">
            <v>0</v>
          </cell>
          <cell r="J237">
            <v>0</v>
          </cell>
          <cell r="L237">
            <v>455000</v>
          </cell>
        </row>
        <row r="238">
          <cell r="F238">
            <v>1290000</v>
          </cell>
          <cell r="H238">
            <v>0</v>
          </cell>
          <cell r="J238">
            <v>0</v>
          </cell>
          <cell r="L238">
            <v>1290000</v>
          </cell>
        </row>
        <row r="239">
          <cell r="F239">
            <v>2655000</v>
          </cell>
          <cell r="H239">
            <v>0</v>
          </cell>
          <cell r="J239">
            <v>0</v>
          </cell>
          <cell r="L239">
            <v>2655000</v>
          </cell>
        </row>
        <row r="240">
          <cell r="F240">
            <v>450000</v>
          </cell>
          <cell r="H240">
            <v>0</v>
          </cell>
          <cell r="J240">
            <v>0</v>
          </cell>
          <cell r="L240">
            <v>450000</v>
          </cell>
        </row>
        <row r="241">
          <cell r="F241">
            <v>1980000</v>
          </cell>
          <cell r="H241">
            <v>0</v>
          </cell>
          <cell r="J241">
            <v>0</v>
          </cell>
          <cell r="L241">
            <v>1980000</v>
          </cell>
        </row>
        <row r="242">
          <cell r="F242">
            <v>7735000</v>
          </cell>
          <cell r="H242">
            <v>0</v>
          </cell>
          <cell r="J242">
            <v>0</v>
          </cell>
          <cell r="L242">
            <v>7735000</v>
          </cell>
        </row>
        <row r="243">
          <cell r="F243">
            <v>300000</v>
          </cell>
          <cell r="H243">
            <v>0</v>
          </cell>
          <cell r="J243">
            <v>0</v>
          </cell>
          <cell r="L243">
            <v>300000</v>
          </cell>
        </row>
        <row r="244">
          <cell r="F244">
            <v>150000</v>
          </cell>
          <cell r="H244">
            <v>0</v>
          </cell>
          <cell r="J244">
            <v>0</v>
          </cell>
          <cell r="L244">
            <v>150000</v>
          </cell>
        </row>
        <row r="245">
          <cell r="F245">
            <v>650000</v>
          </cell>
          <cell r="H245">
            <v>0</v>
          </cell>
          <cell r="J245">
            <v>0</v>
          </cell>
          <cell r="L245">
            <v>650000</v>
          </cell>
        </row>
        <row r="246">
          <cell r="F246">
            <v>450000</v>
          </cell>
          <cell r="H246">
            <v>0</v>
          </cell>
          <cell r="J246">
            <v>0</v>
          </cell>
          <cell r="L246">
            <v>450000</v>
          </cell>
        </row>
        <row r="247">
          <cell r="F247">
            <v>100000</v>
          </cell>
          <cell r="H247">
            <v>0</v>
          </cell>
          <cell r="J247">
            <v>0</v>
          </cell>
          <cell r="L247">
            <v>100000</v>
          </cell>
        </row>
        <row r="248">
          <cell r="F248">
            <v>60000</v>
          </cell>
          <cell r="H248">
            <v>0</v>
          </cell>
          <cell r="J248">
            <v>0</v>
          </cell>
          <cell r="L248">
            <v>60000</v>
          </cell>
        </row>
        <row r="249">
          <cell r="F249">
            <v>80000</v>
          </cell>
          <cell r="H249">
            <v>0</v>
          </cell>
          <cell r="J249">
            <v>0</v>
          </cell>
          <cell r="L249">
            <v>80000</v>
          </cell>
        </row>
        <row r="250">
          <cell r="F250">
            <v>100000</v>
          </cell>
          <cell r="H250">
            <v>0</v>
          </cell>
          <cell r="J250">
            <v>0</v>
          </cell>
          <cell r="L250">
            <v>100000</v>
          </cell>
        </row>
        <row r="251">
          <cell r="F251">
            <v>800000</v>
          </cell>
          <cell r="H251">
            <v>0</v>
          </cell>
          <cell r="J251">
            <v>0</v>
          </cell>
          <cell r="L251">
            <v>800000</v>
          </cell>
        </row>
        <row r="252">
          <cell r="F252">
            <v>2400000</v>
          </cell>
          <cell r="H252">
            <v>0</v>
          </cell>
          <cell r="J252">
            <v>0</v>
          </cell>
          <cell r="L252">
            <v>2400000</v>
          </cell>
        </row>
        <row r="254">
          <cell r="F254">
            <v>27600600</v>
          </cell>
          <cell r="H254">
            <v>6689450</v>
          </cell>
          <cell r="J254">
            <v>0</v>
          </cell>
          <cell r="L254">
            <v>34290050</v>
          </cell>
        </row>
        <row r="256">
          <cell r="F256">
            <v>0</v>
          </cell>
          <cell r="H256">
            <v>1656000</v>
          </cell>
          <cell r="J256">
            <v>0</v>
          </cell>
          <cell r="L256">
            <v>1656000</v>
          </cell>
        </row>
        <row r="257">
          <cell r="F257">
            <v>0</v>
          </cell>
          <cell r="H257">
            <v>3507000</v>
          </cell>
          <cell r="J257">
            <v>0</v>
          </cell>
          <cell r="L257">
            <v>3507000</v>
          </cell>
        </row>
        <row r="258">
          <cell r="F258">
            <v>0</v>
          </cell>
          <cell r="H258">
            <v>126000</v>
          </cell>
          <cell r="J258">
            <v>0</v>
          </cell>
          <cell r="L258">
            <v>126000</v>
          </cell>
        </row>
        <row r="259">
          <cell r="F259">
            <v>0</v>
          </cell>
          <cell r="H259">
            <v>19851000</v>
          </cell>
          <cell r="J259">
            <v>0</v>
          </cell>
          <cell r="L259">
            <v>19851000</v>
          </cell>
        </row>
        <row r="260">
          <cell r="F260">
            <v>0</v>
          </cell>
          <cell r="H260">
            <v>2384000</v>
          </cell>
          <cell r="J260">
            <v>0</v>
          </cell>
          <cell r="L260">
            <v>2384000</v>
          </cell>
        </row>
        <row r="261">
          <cell r="F261">
            <v>0</v>
          </cell>
          <cell r="H261">
            <v>2270000</v>
          </cell>
          <cell r="J261">
            <v>0</v>
          </cell>
          <cell r="L261">
            <v>2270000</v>
          </cell>
        </row>
        <row r="262">
          <cell r="F262">
            <v>0</v>
          </cell>
          <cell r="H262">
            <v>2936500</v>
          </cell>
          <cell r="J262">
            <v>0</v>
          </cell>
          <cell r="L262">
            <v>2936500</v>
          </cell>
        </row>
        <row r="263">
          <cell r="F263">
            <v>0</v>
          </cell>
          <cell r="H263">
            <v>6987000</v>
          </cell>
          <cell r="J263">
            <v>0</v>
          </cell>
          <cell r="L263">
            <v>6987000</v>
          </cell>
        </row>
        <row r="264">
          <cell r="F264">
            <v>0</v>
          </cell>
          <cell r="H264">
            <v>4320800</v>
          </cell>
          <cell r="J264">
            <v>0</v>
          </cell>
          <cell r="L264">
            <v>4320800</v>
          </cell>
        </row>
        <row r="265">
          <cell r="F265">
            <v>0</v>
          </cell>
          <cell r="H265">
            <v>715000</v>
          </cell>
          <cell r="J265">
            <v>0</v>
          </cell>
          <cell r="L265">
            <v>715000</v>
          </cell>
        </row>
        <row r="266">
          <cell r="F266">
            <v>0</v>
          </cell>
          <cell r="H266">
            <v>880000</v>
          </cell>
          <cell r="J266">
            <v>0</v>
          </cell>
          <cell r="L266">
            <v>880000</v>
          </cell>
        </row>
        <row r="267">
          <cell r="F267">
            <v>0</v>
          </cell>
          <cell r="H267">
            <v>2567500</v>
          </cell>
          <cell r="J267">
            <v>0</v>
          </cell>
          <cell r="L267">
            <v>2567500</v>
          </cell>
        </row>
        <row r="268">
          <cell r="F268">
            <v>0</v>
          </cell>
          <cell r="H268">
            <v>736000</v>
          </cell>
          <cell r="J268">
            <v>0</v>
          </cell>
          <cell r="L268">
            <v>736000</v>
          </cell>
        </row>
        <row r="269">
          <cell r="F269">
            <v>33820000</v>
          </cell>
          <cell r="H269">
            <v>8455000</v>
          </cell>
          <cell r="J269">
            <v>0</v>
          </cell>
          <cell r="L269">
            <v>42275000</v>
          </cell>
        </row>
        <row r="270">
          <cell r="F270">
            <v>0</v>
          </cell>
          <cell r="H270">
            <v>63000</v>
          </cell>
          <cell r="J270">
            <v>0</v>
          </cell>
          <cell r="L270">
            <v>63000</v>
          </cell>
        </row>
        <row r="271">
          <cell r="F271">
            <v>1794000</v>
          </cell>
          <cell r="H271">
            <v>0</v>
          </cell>
          <cell r="J271">
            <v>0</v>
          </cell>
          <cell r="L271">
            <v>1794000</v>
          </cell>
        </row>
        <row r="272">
          <cell r="F272">
            <v>5517600</v>
          </cell>
          <cell r="H272">
            <v>0</v>
          </cell>
          <cell r="J272">
            <v>0</v>
          </cell>
          <cell r="L272">
            <v>5517600</v>
          </cell>
        </row>
        <row r="282">
          <cell r="F282">
            <v>41131600</v>
          </cell>
          <cell r="H282">
            <v>57454800</v>
          </cell>
          <cell r="J282">
            <v>0</v>
          </cell>
          <cell r="L282">
            <v>98586400</v>
          </cell>
        </row>
        <row r="284">
          <cell r="F284">
            <v>260000</v>
          </cell>
          <cell r="H284">
            <v>0</v>
          </cell>
          <cell r="J284">
            <v>0</v>
          </cell>
          <cell r="L284">
            <v>260000</v>
          </cell>
        </row>
        <row r="285">
          <cell r="F285">
            <v>1800000</v>
          </cell>
          <cell r="H285">
            <v>0</v>
          </cell>
          <cell r="J285">
            <v>0</v>
          </cell>
          <cell r="L285">
            <v>1800000</v>
          </cell>
        </row>
        <row r="286">
          <cell r="F286">
            <v>600000</v>
          </cell>
          <cell r="H286">
            <v>0</v>
          </cell>
          <cell r="J286">
            <v>0</v>
          </cell>
          <cell r="L286">
            <v>600000</v>
          </cell>
        </row>
        <row r="287">
          <cell r="F287">
            <v>280000</v>
          </cell>
          <cell r="H287">
            <v>0</v>
          </cell>
          <cell r="J287">
            <v>0</v>
          </cell>
          <cell r="L287">
            <v>280000</v>
          </cell>
        </row>
        <row r="288">
          <cell r="F288">
            <v>1500000</v>
          </cell>
          <cell r="H288">
            <v>0</v>
          </cell>
          <cell r="J288">
            <v>0</v>
          </cell>
          <cell r="L288">
            <v>1500000</v>
          </cell>
        </row>
        <row r="289">
          <cell r="F289">
            <v>6510000</v>
          </cell>
          <cell r="H289">
            <v>0</v>
          </cell>
          <cell r="J289">
            <v>0</v>
          </cell>
          <cell r="L289">
            <v>6510000</v>
          </cell>
        </row>
        <row r="290">
          <cell r="F290">
            <v>3764600</v>
          </cell>
          <cell r="H290">
            <v>0</v>
          </cell>
          <cell r="J290">
            <v>0</v>
          </cell>
          <cell r="L290">
            <v>3764600</v>
          </cell>
        </row>
        <row r="291">
          <cell r="F291">
            <v>3423000</v>
          </cell>
          <cell r="H291">
            <v>0</v>
          </cell>
          <cell r="J291">
            <v>0</v>
          </cell>
          <cell r="L291">
            <v>3423000</v>
          </cell>
        </row>
        <row r="292">
          <cell r="F292">
            <v>189300</v>
          </cell>
          <cell r="H292">
            <v>0</v>
          </cell>
          <cell r="J292">
            <v>0</v>
          </cell>
          <cell r="L292">
            <v>189300</v>
          </cell>
        </row>
        <row r="293">
          <cell r="F293">
            <v>1134000</v>
          </cell>
          <cell r="H293">
            <v>0</v>
          </cell>
          <cell r="J293">
            <v>0</v>
          </cell>
          <cell r="L293">
            <v>1134000</v>
          </cell>
        </row>
        <row r="294">
          <cell r="F294">
            <v>5049000</v>
          </cell>
          <cell r="H294">
            <v>0</v>
          </cell>
          <cell r="J294">
            <v>0</v>
          </cell>
          <cell r="L294">
            <v>5049000</v>
          </cell>
        </row>
        <row r="295">
          <cell r="F295">
            <v>1938000</v>
          </cell>
          <cell r="H295">
            <v>0</v>
          </cell>
          <cell r="J295">
            <v>0</v>
          </cell>
          <cell r="L295">
            <v>1938000</v>
          </cell>
        </row>
        <row r="296">
          <cell r="F296">
            <v>757500</v>
          </cell>
          <cell r="H296">
            <v>0</v>
          </cell>
          <cell r="J296">
            <v>0</v>
          </cell>
          <cell r="L296">
            <v>757500</v>
          </cell>
        </row>
        <row r="297">
          <cell r="F297">
            <v>125000</v>
          </cell>
          <cell r="H297">
            <v>0</v>
          </cell>
          <cell r="J297">
            <v>0</v>
          </cell>
          <cell r="L297">
            <v>125000</v>
          </cell>
        </row>
        <row r="298">
          <cell r="F298">
            <v>238000</v>
          </cell>
          <cell r="H298">
            <v>0</v>
          </cell>
          <cell r="J298">
            <v>0</v>
          </cell>
          <cell r="L298">
            <v>238000</v>
          </cell>
        </row>
        <row r="299">
          <cell r="F299">
            <v>250000</v>
          </cell>
          <cell r="H299">
            <v>0</v>
          </cell>
          <cell r="J299">
            <v>0</v>
          </cell>
          <cell r="L299">
            <v>250000</v>
          </cell>
        </row>
        <row r="300">
          <cell r="F300">
            <v>110000</v>
          </cell>
          <cell r="H300">
            <v>0</v>
          </cell>
          <cell r="J300">
            <v>0</v>
          </cell>
          <cell r="L300">
            <v>110000</v>
          </cell>
        </row>
        <row r="301">
          <cell r="F301">
            <v>1500000</v>
          </cell>
          <cell r="H301">
            <v>0</v>
          </cell>
          <cell r="J301">
            <v>0</v>
          </cell>
          <cell r="L301">
            <v>1500000</v>
          </cell>
        </row>
        <row r="302">
          <cell r="F302">
            <v>240000</v>
          </cell>
          <cell r="H302">
            <v>0</v>
          </cell>
          <cell r="J302">
            <v>0</v>
          </cell>
          <cell r="L302">
            <v>240000</v>
          </cell>
        </row>
        <row r="303">
          <cell r="F303">
            <v>870000</v>
          </cell>
          <cell r="H303">
            <v>0</v>
          </cell>
          <cell r="J303">
            <v>0</v>
          </cell>
          <cell r="L303">
            <v>870000</v>
          </cell>
        </row>
        <row r="304">
          <cell r="F304">
            <v>835200</v>
          </cell>
          <cell r="H304">
            <v>0</v>
          </cell>
          <cell r="J304">
            <v>0</v>
          </cell>
          <cell r="L304">
            <v>835200</v>
          </cell>
        </row>
        <row r="305">
          <cell r="F305">
            <v>468000</v>
          </cell>
          <cell r="H305">
            <v>0</v>
          </cell>
          <cell r="J305">
            <v>0</v>
          </cell>
          <cell r="L305">
            <v>468000</v>
          </cell>
        </row>
        <row r="306">
          <cell r="F306">
            <v>129200</v>
          </cell>
          <cell r="H306">
            <v>0</v>
          </cell>
          <cell r="J306">
            <v>0</v>
          </cell>
          <cell r="L306">
            <v>129200</v>
          </cell>
        </row>
        <row r="307">
          <cell r="F307">
            <v>4500</v>
          </cell>
          <cell r="H307">
            <v>0</v>
          </cell>
          <cell r="J307">
            <v>0</v>
          </cell>
          <cell r="L307">
            <v>4500</v>
          </cell>
        </row>
        <row r="308">
          <cell r="F308">
            <v>16150</v>
          </cell>
          <cell r="H308">
            <v>0</v>
          </cell>
          <cell r="J308">
            <v>0</v>
          </cell>
          <cell r="L308">
            <v>16150</v>
          </cell>
        </row>
        <row r="309">
          <cell r="F309">
            <v>80000</v>
          </cell>
          <cell r="H309">
            <v>0</v>
          </cell>
          <cell r="J309">
            <v>0</v>
          </cell>
          <cell r="L309">
            <v>80000</v>
          </cell>
        </row>
        <row r="310">
          <cell r="F310">
            <v>150000</v>
          </cell>
          <cell r="H310">
            <v>0</v>
          </cell>
          <cell r="J310">
            <v>0</v>
          </cell>
          <cell r="L310">
            <v>150000</v>
          </cell>
        </row>
        <row r="311">
          <cell r="F311">
            <v>860000</v>
          </cell>
          <cell r="H311">
            <v>0</v>
          </cell>
          <cell r="J311">
            <v>0</v>
          </cell>
          <cell r="L311">
            <v>860000</v>
          </cell>
        </row>
        <row r="338">
          <cell r="F338">
            <v>33081450</v>
          </cell>
          <cell r="H338">
            <v>0</v>
          </cell>
          <cell r="J338">
            <v>0</v>
          </cell>
          <cell r="L338">
            <v>33081450</v>
          </cell>
        </row>
        <row r="340">
          <cell r="F340">
            <v>10600</v>
          </cell>
          <cell r="H340">
            <v>0</v>
          </cell>
          <cell r="J340">
            <v>0</v>
          </cell>
          <cell r="L340">
            <v>10600</v>
          </cell>
        </row>
        <row r="341">
          <cell r="F341">
            <v>1188000</v>
          </cell>
          <cell r="H341">
            <v>0</v>
          </cell>
          <cell r="J341">
            <v>0</v>
          </cell>
          <cell r="L341">
            <v>1188000</v>
          </cell>
        </row>
        <row r="342">
          <cell r="F342">
            <v>935000</v>
          </cell>
          <cell r="H342">
            <v>0</v>
          </cell>
          <cell r="J342">
            <v>0</v>
          </cell>
          <cell r="L342">
            <v>935000</v>
          </cell>
        </row>
        <row r="343">
          <cell r="F343">
            <v>0</v>
          </cell>
          <cell r="H343">
            <v>5400</v>
          </cell>
          <cell r="J343">
            <v>0</v>
          </cell>
          <cell r="L343">
            <v>5400</v>
          </cell>
        </row>
        <row r="344">
          <cell r="F344">
            <v>0</v>
          </cell>
          <cell r="H344">
            <v>297000</v>
          </cell>
          <cell r="J344">
            <v>0</v>
          </cell>
          <cell r="L344">
            <v>297000</v>
          </cell>
        </row>
        <row r="345">
          <cell r="F345">
            <v>0</v>
          </cell>
          <cell r="H345">
            <v>165000</v>
          </cell>
          <cell r="J345">
            <v>0</v>
          </cell>
          <cell r="L345">
            <v>165000</v>
          </cell>
        </row>
        <row r="346">
          <cell r="F346">
            <v>1325700</v>
          </cell>
          <cell r="H346">
            <v>0</v>
          </cell>
          <cell r="J346">
            <v>0</v>
          </cell>
          <cell r="L346">
            <v>1325700</v>
          </cell>
        </row>
        <row r="347">
          <cell r="F347">
            <v>53200</v>
          </cell>
          <cell r="H347">
            <v>2520</v>
          </cell>
          <cell r="J347">
            <v>0</v>
          </cell>
          <cell r="L347">
            <v>55720</v>
          </cell>
        </row>
        <row r="348">
          <cell r="F348">
            <v>530</v>
          </cell>
          <cell r="H348">
            <v>0</v>
          </cell>
          <cell r="J348">
            <v>0</v>
          </cell>
          <cell r="L348">
            <v>530</v>
          </cell>
        </row>
        <row r="366">
          <cell r="F366">
            <v>3513030</v>
          </cell>
          <cell r="H366">
            <v>469920</v>
          </cell>
          <cell r="J366">
            <v>0</v>
          </cell>
          <cell r="L366">
            <v>3982950</v>
          </cell>
        </row>
        <row r="368">
          <cell r="F368">
            <v>1913800</v>
          </cell>
          <cell r="H368">
            <v>2460600</v>
          </cell>
          <cell r="J368">
            <v>0</v>
          </cell>
          <cell r="L368">
            <v>4374400</v>
          </cell>
        </row>
        <row r="369">
          <cell r="F369">
            <v>326900</v>
          </cell>
          <cell r="H369">
            <v>467000</v>
          </cell>
          <cell r="J369">
            <v>0</v>
          </cell>
          <cell r="L369">
            <v>793900</v>
          </cell>
        </row>
        <row r="370">
          <cell r="F370">
            <v>534400</v>
          </cell>
          <cell r="H370">
            <v>601200</v>
          </cell>
          <cell r="J370">
            <v>0</v>
          </cell>
          <cell r="L370">
            <v>1135600</v>
          </cell>
        </row>
        <row r="371">
          <cell r="F371">
            <v>335000</v>
          </cell>
          <cell r="H371">
            <v>502500</v>
          </cell>
          <cell r="J371">
            <v>0</v>
          </cell>
          <cell r="L371">
            <v>837500</v>
          </cell>
        </row>
        <row r="372">
          <cell r="F372">
            <v>225250</v>
          </cell>
          <cell r="H372">
            <v>225250</v>
          </cell>
          <cell r="J372">
            <v>0</v>
          </cell>
          <cell r="L372">
            <v>450500</v>
          </cell>
        </row>
        <row r="373">
          <cell r="F373">
            <v>200000</v>
          </cell>
          <cell r="H373">
            <v>240000</v>
          </cell>
          <cell r="J373">
            <v>0</v>
          </cell>
          <cell r="L373">
            <v>440000</v>
          </cell>
        </row>
        <row r="374">
          <cell r="F374">
            <v>950400</v>
          </cell>
          <cell r="H374">
            <v>1425600</v>
          </cell>
          <cell r="J374">
            <v>0</v>
          </cell>
          <cell r="L374">
            <v>2376000</v>
          </cell>
        </row>
        <row r="394">
          <cell r="F394">
            <v>4485750</v>
          </cell>
          <cell r="H394">
            <v>5922150</v>
          </cell>
          <cell r="J394">
            <v>0</v>
          </cell>
          <cell r="L394">
            <v>10407900</v>
          </cell>
        </row>
        <row r="396">
          <cell r="F396">
            <v>7111000</v>
          </cell>
          <cell r="H396">
            <v>0</v>
          </cell>
          <cell r="J396">
            <v>0</v>
          </cell>
          <cell r="L396">
            <v>7111000</v>
          </cell>
        </row>
        <row r="397">
          <cell r="F397">
            <v>3930500</v>
          </cell>
          <cell r="H397">
            <v>0</v>
          </cell>
          <cell r="J397">
            <v>0</v>
          </cell>
          <cell r="L397">
            <v>3930500</v>
          </cell>
        </row>
        <row r="398">
          <cell r="F398">
            <v>840000</v>
          </cell>
          <cell r="H398">
            <v>0</v>
          </cell>
          <cell r="J398">
            <v>0</v>
          </cell>
          <cell r="L398">
            <v>840000</v>
          </cell>
        </row>
        <row r="399">
          <cell r="F399">
            <v>3818100</v>
          </cell>
          <cell r="H399">
            <v>858000</v>
          </cell>
          <cell r="J399">
            <v>0</v>
          </cell>
          <cell r="L399">
            <v>4676100</v>
          </cell>
        </row>
        <row r="400">
          <cell r="F400">
            <v>572000</v>
          </cell>
          <cell r="H400">
            <v>0</v>
          </cell>
          <cell r="J400">
            <v>0</v>
          </cell>
          <cell r="L400">
            <v>572000</v>
          </cell>
        </row>
        <row r="401">
          <cell r="F401">
            <v>7084000</v>
          </cell>
          <cell r="H401">
            <v>0</v>
          </cell>
          <cell r="J401">
            <v>0</v>
          </cell>
          <cell r="L401">
            <v>7084000</v>
          </cell>
        </row>
        <row r="422">
          <cell r="F422">
            <v>23355600</v>
          </cell>
          <cell r="H422">
            <v>858000</v>
          </cell>
          <cell r="J422">
            <v>0</v>
          </cell>
          <cell r="L422">
            <v>24213600</v>
          </cell>
        </row>
        <row r="424">
          <cell r="F424">
            <v>665550</v>
          </cell>
          <cell r="H424">
            <v>0</v>
          </cell>
          <cell r="J424">
            <v>0</v>
          </cell>
          <cell r="L424">
            <v>665550</v>
          </cell>
        </row>
        <row r="425">
          <cell r="F425">
            <v>2150000</v>
          </cell>
          <cell r="H425">
            <v>0</v>
          </cell>
          <cell r="J425">
            <v>0</v>
          </cell>
          <cell r="L425">
            <v>2150000</v>
          </cell>
        </row>
        <row r="426">
          <cell r="F426">
            <v>127500</v>
          </cell>
          <cell r="H426">
            <v>0</v>
          </cell>
          <cell r="J426">
            <v>0</v>
          </cell>
          <cell r="L426">
            <v>127500</v>
          </cell>
        </row>
        <row r="427">
          <cell r="F427">
            <v>2016000</v>
          </cell>
          <cell r="H427">
            <v>0</v>
          </cell>
          <cell r="J427">
            <v>0</v>
          </cell>
          <cell r="L427">
            <v>2016000</v>
          </cell>
        </row>
        <row r="428">
          <cell r="F428">
            <v>425000</v>
          </cell>
          <cell r="H428">
            <v>0</v>
          </cell>
          <cell r="J428">
            <v>0</v>
          </cell>
          <cell r="L428">
            <v>425000</v>
          </cell>
        </row>
        <row r="429">
          <cell r="F429">
            <v>1338750</v>
          </cell>
          <cell r="H429">
            <v>0</v>
          </cell>
          <cell r="J429">
            <v>0</v>
          </cell>
          <cell r="L429">
            <v>1338750</v>
          </cell>
        </row>
        <row r="430">
          <cell r="F430">
            <v>615000</v>
          </cell>
          <cell r="H430">
            <v>0</v>
          </cell>
          <cell r="J430">
            <v>0</v>
          </cell>
          <cell r="L430">
            <v>615000</v>
          </cell>
        </row>
        <row r="431">
          <cell r="F431">
            <v>619800</v>
          </cell>
          <cell r="H431">
            <v>0</v>
          </cell>
          <cell r="J431">
            <v>0</v>
          </cell>
          <cell r="L431">
            <v>619800</v>
          </cell>
        </row>
        <row r="450">
          <cell r="F450">
            <v>7957600</v>
          </cell>
          <cell r="H450">
            <v>0</v>
          </cell>
          <cell r="J450">
            <v>0</v>
          </cell>
          <cell r="L450">
            <v>7957600</v>
          </cell>
        </row>
        <row r="452">
          <cell r="F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F453">
            <v>2173650</v>
          </cell>
          <cell r="H453">
            <v>1161000</v>
          </cell>
          <cell r="J453">
            <v>0</v>
          </cell>
          <cell r="L453">
            <v>3334650</v>
          </cell>
        </row>
        <row r="454">
          <cell r="F454">
            <v>2800000</v>
          </cell>
          <cell r="H454">
            <v>0</v>
          </cell>
          <cell r="J454">
            <v>0</v>
          </cell>
          <cell r="L454">
            <v>2800000</v>
          </cell>
        </row>
        <row r="455">
          <cell r="F455">
            <v>0</v>
          </cell>
          <cell r="H455">
            <v>0</v>
          </cell>
          <cell r="J455">
            <v>0</v>
          </cell>
          <cell r="L455">
            <v>0</v>
          </cell>
        </row>
        <row r="478">
          <cell r="F478">
            <v>4973650</v>
          </cell>
          <cell r="H478">
            <v>1161000</v>
          </cell>
          <cell r="J478">
            <v>0</v>
          </cell>
          <cell r="L478">
            <v>6134650</v>
          </cell>
        </row>
        <row r="480">
          <cell r="F480">
            <v>0</v>
          </cell>
          <cell r="H480">
            <v>0</v>
          </cell>
          <cell r="J480">
            <v>0</v>
          </cell>
          <cell r="L480">
            <v>0</v>
          </cell>
        </row>
        <row r="481">
          <cell r="F481">
            <v>0</v>
          </cell>
          <cell r="H481">
            <v>0</v>
          </cell>
          <cell r="J481">
            <v>0</v>
          </cell>
          <cell r="L481">
            <v>0</v>
          </cell>
        </row>
        <row r="506">
          <cell r="F506">
            <v>0</v>
          </cell>
          <cell r="H506">
            <v>0</v>
          </cell>
          <cell r="J506">
            <v>0</v>
          </cell>
          <cell r="L506">
            <v>0</v>
          </cell>
        </row>
        <row r="508">
          <cell r="F508">
            <v>32000000</v>
          </cell>
          <cell r="H508">
            <v>0</v>
          </cell>
          <cell r="J508">
            <v>0</v>
          </cell>
          <cell r="L508">
            <v>32000000</v>
          </cell>
        </row>
        <row r="509">
          <cell r="F509">
            <v>27000000</v>
          </cell>
          <cell r="H509">
            <v>0</v>
          </cell>
          <cell r="J509">
            <v>0</v>
          </cell>
          <cell r="L509">
            <v>27000000</v>
          </cell>
        </row>
        <row r="510">
          <cell r="F510">
            <v>35000000</v>
          </cell>
          <cell r="H510">
            <v>0</v>
          </cell>
          <cell r="J510">
            <v>0</v>
          </cell>
          <cell r="L510">
            <v>35000000</v>
          </cell>
        </row>
        <row r="511">
          <cell r="F511">
            <v>4000000</v>
          </cell>
          <cell r="H511">
            <v>0</v>
          </cell>
          <cell r="J511">
            <v>0</v>
          </cell>
          <cell r="L511">
            <v>4000000</v>
          </cell>
        </row>
        <row r="534">
          <cell r="F534">
            <v>98000000</v>
          </cell>
          <cell r="H534">
            <v>0</v>
          </cell>
          <cell r="J534">
            <v>0</v>
          </cell>
          <cell r="L534">
            <v>98000000</v>
          </cell>
        </row>
        <row r="536">
          <cell r="F536">
            <v>0</v>
          </cell>
          <cell r="H536">
            <v>0</v>
          </cell>
          <cell r="J536">
            <v>1868100</v>
          </cell>
          <cell r="L536">
            <v>1868100</v>
          </cell>
        </row>
        <row r="537">
          <cell r="F537">
            <v>0</v>
          </cell>
          <cell r="H537">
            <v>0</v>
          </cell>
          <cell r="J537">
            <v>1385160</v>
          </cell>
          <cell r="L537">
            <v>1385160</v>
          </cell>
        </row>
        <row r="562">
          <cell r="F562">
            <v>0</v>
          </cell>
          <cell r="H562">
            <v>0</v>
          </cell>
          <cell r="J562">
            <v>3253260</v>
          </cell>
          <cell r="L562">
            <v>3253260</v>
          </cell>
        </row>
        <row r="565">
          <cell r="F565">
            <v>2588882820</v>
          </cell>
          <cell r="H565">
            <v>1344238240</v>
          </cell>
          <cell r="J565">
            <v>147719440</v>
          </cell>
          <cell r="L565">
            <v>4080840500</v>
          </cell>
        </row>
        <row r="566">
          <cell r="F566">
            <v>647220705</v>
          </cell>
          <cell r="H566">
            <v>336059560</v>
          </cell>
          <cell r="J566">
            <v>36929860</v>
          </cell>
          <cell r="L566">
            <v>1020210125</v>
          </cell>
        </row>
        <row r="568">
          <cell r="F568">
            <v>610226067</v>
          </cell>
          <cell r="H568">
            <v>365223076</v>
          </cell>
          <cell r="J568">
            <v>36114600</v>
          </cell>
          <cell r="L568">
            <v>1011563743</v>
          </cell>
        </row>
        <row r="570">
          <cell r="F570">
            <v>36994638</v>
          </cell>
          <cell r="H570">
            <v>-29163516</v>
          </cell>
          <cell r="J570">
            <v>815260</v>
          </cell>
          <cell r="L570">
            <v>8646382</v>
          </cell>
        </row>
      </sheetData>
      <sheetData sheetId="5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0</v>
          </cell>
          <cell r="H4">
            <v>0</v>
          </cell>
          <cell r="J4">
            <v>0</v>
          </cell>
          <cell r="L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>
            <v>0</v>
          </cell>
        </row>
        <row r="29">
          <cell r="F29">
            <v>0</v>
          </cell>
          <cell r="H29">
            <v>0</v>
          </cell>
          <cell r="J29">
            <v>0</v>
          </cell>
          <cell r="L29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F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F73">
            <v>0</v>
          </cell>
          <cell r="H73">
            <v>0</v>
          </cell>
          <cell r="J73">
            <v>0</v>
          </cell>
          <cell r="L73">
            <v>0</v>
          </cell>
        </row>
        <row r="74">
          <cell r="F74">
            <v>0</v>
          </cell>
          <cell r="H74">
            <v>0</v>
          </cell>
          <cell r="J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L78">
            <v>0</v>
          </cell>
        </row>
        <row r="79">
          <cell r="F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  <cell r="L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0</v>
          </cell>
          <cell r="H98">
            <v>0</v>
          </cell>
          <cell r="J98">
            <v>0</v>
          </cell>
          <cell r="L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  <cell r="L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  <cell r="L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  <cell r="L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  <cell r="L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  <cell r="L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  <cell r="L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  <cell r="L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  <cell r="L143">
            <v>0</v>
          </cell>
        </row>
        <row r="144">
          <cell r="F144">
            <v>0</v>
          </cell>
          <cell r="H144">
            <v>0</v>
          </cell>
          <cell r="J144">
            <v>0</v>
          </cell>
          <cell r="L144">
            <v>0</v>
          </cell>
        </row>
        <row r="145">
          <cell r="F145">
            <v>0</v>
          </cell>
          <cell r="H145">
            <v>0</v>
          </cell>
          <cell r="J145">
            <v>0</v>
          </cell>
          <cell r="L145">
            <v>0</v>
          </cell>
        </row>
        <row r="146">
          <cell r="F146">
            <v>0</v>
          </cell>
          <cell r="H146">
            <v>0</v>
          </cell>
          <cell r="J146">
            <v>0</v>
          </cell>
          <cell r="L146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F148">
            <v>0</v>
          </cell>
          <cell r="H148">
            <v>0</v>
          </cell>
          <cell r="J148">
            <v>0</v>
          </cell>
          <cell r="L148">
            <v>0</v>
          </cell>
        </row>
        <row r="149">
          <cell r="F149">
            <v>0</v>
          </cell>
          <cell r="H149">
            <v>0</v>
          </cell>
          <cell r="J149">
            <v>0</v>
          </cell>
          <cell r="L149">
            <v>0</v>
          </cell>
        </row>
        <row r="150">
          <cell r="F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  <cell r="L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L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  <cell r="L176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  <cell r="L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1">
          <cell r="F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  <row r="203">
          <cell r="F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F204">
            <v>0</v>
          </cell>
          <cell r="H204">
            <v>0</v>
          </cell>
          <cell r="J204">
            <v>0</v>
          </cell>
          <cell r="L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  <cell r="L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  <cell r="L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  <cell r="L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  <cell r="L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  <cell r="L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  <cell r="L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  <cell r="L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  <cell r="L215">
            <v>0</v>
          </cell>
        </row>
        <row r="216">
          <cell r="F216">
            <v>0</v>
          </cell>
          <cell r="H216">
            <v>0</v>
          </cell>
          <cell r="J216">
            <v>0</v>
          </cell>
          <cell r="L216">
            <v>0</v>
          </cell>
        </row>
        <row r="217">
          <cell r="F217">
            <v>0</v>
          </cell>
          <cell r="H217">
            <v>0</v>
          </cell>
          <cell r="J217">
            <v>0</v>
          </cell>
          <cell r="L217">
            <v>0</v>
          </cell>
        </row>
        <row r="218">
          <cell r="F218">
            <v>0</v>
          </cell>
          <cell r="H218">
            <v>0</v>
          </cell>
          <cell r="J218">
            <v>0</v>
          </cell>
          <cell r="L218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F220">
            <v>0</v>
          </cell>
          <cell r="H220">
            <v>0</v>
          </cell>
          <cell r="J220">
            <v>0</v>
          </cell>
          <cell r="L220">
            <v>0</v>
          </cell>
        </row>
        <row r="221">
          <cell r="F221">
            <v>0</v>
          </cell>
          <cell r="H221">
            <v>0</v>
          </cell>
          <cell r="J221">
            <v>0</v>
          </cell>
          <cell r="L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L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  <cell r="L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  <cell r="L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  <cell r="L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  <cell r="L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L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  <cell r="L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L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  <cell r="L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  <cell r="L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F234">
            <v>0</v>
          </cell>
          <cell r="H234">
            <v>0</v>
          </cell>
          <cell r="J234">
            <v>0</v>
          </cell>
          <cell r="L234">
            <v>0</v>
          </cell>
        </row>
        <row r="235">
          <cell r="F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L236">
            <v>0</v>
          </cell>
        </row>
        <row r="237">
          <cell r="F237">
            <v>0</v>
          </cell>
          <cell r="H237">
            <v>0</v>
          </cell>
          <cell r="J237">
            <v>0</v>
          </cell>
          <cell r="L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L238">
            <v>0</v>
          </cell>
        </row>
        <row r="239">
          <cell r="F239">
            <v>0</v>
          </cell>
          <cell r="H239">
            <v>0</v>
          </cell>
          <cell r="J239">
            <v>0</v>
          </cell>
          <cell r="L239">
            <v>0</v>
          </cell>
        </row>
        <row r="240">
          <cell r="F240">
            <v>0</v>
          </cell>
          <cell r="H240">
            <v>0</v>
          </cell>
          <cell r="J240">
            <v>0</v>
          </cell>
          <cell r="L240">
            <v>0</v>
          </cell>
        </row>
        <row r="241">
          <cell r="F241">
            <v>0</v>
          </cell>
          <cell r="H241">
            <v>0</v>
          </cell>
          <cell r="J241">
            <v>0</v>
          </cell>
          <cell r="L241">
            <v>0</v>
          </cell>
        </row>
        <row r="242">
          <cell r="F242">
            <v>0</v>
          </cell>
          <cell r="H242">
            <v>0</v>
          </cell>
          <cell r="J242">
            <v>0</v>
          </cell>
          <cell r="L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  <cell r="L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  <cell r="L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  <cell r="L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  <cell r="L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  <cell r="L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  <cell r="L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L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  <cell r="L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  <cell r="L251">
            <v>0</v>
          </cell>
        </row>
        <row r="252">
          <cell r="F252">
            <v>0</v>
          </cell>
          <cell r="H252">
            <v>0</v>
          </cell>
          <cell r="J252">
            <v>0</v>
          </cell>
          <cell r="L252">
            <v>0</v>
          </cell>
        </row>
        <row r="253">
          <cell r="F253">
            <v>0</v>
          </cell>
          <cell r="H253">
            <v>0</v>
          </cell>
          <cell r="J253">
            <v>0</v>
          </cell>
          <cell r="L253">
            <v>0</v>
          </cell>
        </row>
        <row r="254">
          <cell r="F254">
            <v>0</v>
          </cell>
          <cell r="H254">
            <v>0</v>
          </cell>
          <cell r="J254">
            <v>0</v>
          </cell>
          <cell r="L254">
            <v>0</v>
          </cell>
        </row>
        <row r="255">
          <cell r="F255">
            <v>0</v>
          </cell>
          <cell r="H255">
            <v>0</v>
          </cell>
          <cell r="J255">
            <v>0</v>
          </cell>
          <cell r="L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L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L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L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L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L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L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L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L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L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L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L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L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L268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L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L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L273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L299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L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L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F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F309">
            <v>0</v>
          </cell>
          <cell r="H309">
            <v>0</v>
          </cell>
          <cell r="J309">
            <v>0</v>
          </cell>
          <cell r="L309">
            <v>0</v>
          </cell>
        </row>
        <row r="310">
          <cell r="F310">
            <v>0</v>
          </cell>
          <cell r="H310">
            <v>0</v>
          </cell>
          <cell r="J310">
            <v>0</v>
          </cell>
          <cell r="L310">
            <v>0</v>
          </cell>
        </row>
        <row r="311">
          <cell r="F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F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F313">
            <v>0</v>
          </cell>
          <cell r="H313">
            <v>0</v>
          </cell>
          <cell r="J313">
            <v>0</v>
          </cell>
          <cell r="L313">
            <v>0</v>
          </cell>
        </row>
        <row r="314">
          <cell r="F314">
            <v>0</v>
          </cell>
          <cell r="H314">
            <v>0</v>
          </cell>
          <cell r="J314">
            <v>0</v>
          </cell>
          <cell r="L314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F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F317">
            <v>0</v>
          </cell>
          <cell r="H317">
            <v>0</v>
          </cell>
          <cell r="J317">
            <v>0</v>
          </cell>
          <cell r="L317">
            <v>0</v>
          </cell>
        </row>
        <row r="318">
          <cell r="F318">
            <v>0</v>
          </cell>
          <cell r="H318">
            <v>0</v>
          </cell>
          <cell r="J318">
            <v>0</v>
          </cell>
          <cell r="L318">
            <v>0</v>
          </cell>
        </row>
        <row r="319">
          <cell r="F319">
            <v>0</v>
          </cell>
          <cell r="H319">
            <v>0</v>
          </cell>
          <cell r="J319">
            <v>0</v>
          </cell>
          <cell r="L319">
            <v>0</v>
          </cell>
        </row>
        <row r="320">
          <cell r="F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F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F322">
            <v>0</v>
          </cell>
          <cell r="H322">
            <v>0</v>
          </cell>
          <cell r="J322">
            <v>0</v>
          </cell>
          <cell r="L322">
            <v>0</v>
          </cell>
        </row>
        <row r="323">
          <cell r="F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F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F325">
            <v>0</v>
          </cell>
          <cell r="H325">
            <v>0</v>
          </cell>
          <cell r="J325">
            <v>0</v>
          </cell>
          <cell r="L325">
            <v>0</v>
          </cell>
        </row>
        <row r="326">
          <cell r="F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F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F328">
            <v>0</v>
          </cell>
          <cell r="H328">
            <v>0</v>
          </cell>
          <cell r="J328">
            <v>0</v>
          </cell>
          <cell r="L328">
            <v>0</v>
          </cell>
        </row>
        <row r="329">
          <cell r="F329">
            <v>0</v>
          </cell>
          <cell r="H329">
            <v>0</v>
          </cell>
          <cell r="J329">
            <v>0</v>
          </cell>
          <cell r="L329">
            <v>0</v>
          </cell>
        </row>
        <row r="330">
          <cell r="F330">
            <v>0</v>
          </cell>
          <cell r="H330">
            <v>0</v>
          </cell>
          <cell r="J330">
            <v>0</v>
          </cell>
          <cell r="L330">
            <v>0</v>
          </cell>
        </row>
        <row r="331">
          <cell r="F331">
            <v>0</v>
          </cell>
          <cell r="H331">
            <v>0</v>
          </cell>
          <cell r="J331">
            <v>0</v>
          </cell>
          <cell r="L331">
            <v>0</v>
          </cell>
        </row>
        <row r="332"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F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F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F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F336">
            <v>0</v>
          </cell>
          <cell r="H336">
            <v>0</v>
          </cell>
          <cell r="J336">
            <v>0</v>
          </cell>
          <cell r="L336">
            <v>0</v>
          </cell>
        </row>
        <row r="337"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F340">
            <v>0</v>
          </cell>
          <cell r="H340">
            <v>0</v>
          </cell>
          <cell r="J340">
            <v>0</v>
          </cell>
          <cell r="L340">
            <v>0</v>
          </cell>
        </row>
        <row r="341">
          <cell r="F341">
            <v>0</v>
          </cell>
          <cell r="H341">
            <v>0</v>
          </cell>
          <cell r="J341">
            <v>0</v>
          </cell>
          <cell r="L341">
            <v>0</v>
          </cell>
        </row>
        <row r="342">
          <cell r="F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F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F351">
            <v>0</v>
          </cell>
          <cell r="H351">
            <v>0</v>
          </cell>
          <cell r="J351">
            <v>0</v>
          </cell>
          <cell r="L351">
            <v>0</v>
          </cell>
        </row>
        <row r="352">
          <cell r="F352">
            <v>0</v>
          </cell>
          <cell r="H352">
            <v>0</v>
          </cell>
          <cell r="J352">
            <v>0</v>
          </cell>
          <cell r="L352">
            <v>0</v>
          </cell>
        </row>
        <row r="353">
          <cell r="F353">
            <v>0</v>
          </cell>
          <cell r="H353">
            <v>0</v>
          </cell>
          <cell r="J353">
            <v>0</v>
          </cell>
          <cell r="L353">
            <v>0</v>
          </cell>
        </row>
        <row r="354">
          <cell r="F354">
            <v>0</v>
          </cell>
          <cell r="H354">
            <v>0</v>
          </cell>
          <cell r="J354">
            <v>0</v>
          </cell>
          <cell r="L354">
            <v>0</v>
          </cell>
        </row>
        <row r="355">
          <cell r="F355">
            <v>0</v>
          </cell>
          <cell r="H355">
            <v>0</v>
          </cell>
          <cell r="J355">
            <v>0</v>
          </cell>
          <cell r="L355">
            <v>0</v>
          </cell>
        </row>
        <row r="356">
          <cell r="F356">
            <v>0</v>
          </cell>
          <cell r="H356">
            <v>0</v>
          </cell>
          <cell r="J356">
            <v>0</v>
          </cell>
          <cell r="L356">
            <v>0</v>
          </cell>
        </row>
        <row r="357">
          <cell r="F357">
            <v>0</v>
          </cell>
          <cell r="H357">
            <v>0</v>
          </cell>
          <cell r="J357">
            <v>0</v>
          </cell>
          <cell r="L357">
            <v>0</v>
          </cell>
        </row>
        <row r="358">
          <cell r="F358">
            <v>0</v>
          </cell>
          <cell r="H358">
            <v>0</v>
          </cell>
          <cell r="J358">
            <v>0</v>
          </cell>
          <cell r="L358">
            <v>0</v>
          </cell>
        </row>
        <row r="359">
          <cell r="F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F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F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F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F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F365">
            <v>0</v>
          </cell>
          <cell r="H365">
            <v>0</v>
          </cell>
          <cell r="J365">
            <v>0</v>
          </cell>
          <cell r="L365">
            <v>0</v>
          </cell>
        </row>
        <row r="366">
          <cell r="F366">
            <v>0</v>
          </cell>
          <cell r="H366">
            <v>0</v>
          </cell>
          <cell r="J366">
            <v>0</v>
          </cell>
          <cell r="L366">
            <v>0</v>
          </cell>
        </row>
        <row r="367">
          <cell r="F367">
            <v>0</v>
          </cell>
          <cell r="H367">
            <v>0</v>
          </cell>
          <cell r="J367">
            <v>0</v>
          </cell>
          <cell r="L367">
            <v>0</v>
          </cell>
        </row>
        <row r="368">
          <cell r="F368">
            <v>0</v>
          </cell>
          <cell r="H368">
            <v>0</v>
          </cell>
          <cell r="J368">
            <v>0</v>
          </cell>
          <cell r="L368">
            <v>0</v>
          </cell>
        </row>
        <row r="369">
          <cell r="F369">
            <v>0</v>
          </cell>
          <cell r="H369">
            <v>0</v>
          </cell>
          <cell r="J369">
            <v>0</v>
          </cell>
          <cell r="L369">
            <v>0</v>
          </cell>
        </row>
        <row r="370">
          <cell r="F370">
            <v>0</v>
          </cell>
          <cell r="H370">
            <v>0</v>
          </cell>
          <cell r="J370">
            <v>0</v>
          </cell>
          <cell r="L370">
            <v>0</v>
          </cell>
        </row>
        <row r="371">
          <cell r="F371">
            <v>0</v>
          </cell>
          <cell r="H371">
            <v>0</v>
          </cell>
          <cell r="J371">
            <v>0</v>
          </cell>
          <cell r="L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L372">
            <v>0</v>
          </cell>
        </row>
        <row r="380">
          <cell r="F380">
            <v>0</v>
          </cell>
          <cell r="H380">
            <v>0</v>
          </cell>
          <cell r="J380">
            <v>0</v>
          </cell>
          <cell r="L380">
            <v>0</v>
          </cell>
        </row>
        <row r="382">
          <cell r="F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F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F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F386">
            <v>0</v>
          </cell>
          <cell r="H386">
            <v>0</v>
          </cell>
          <cell r="J386">
            <v>0</v>
          </cell>
          <cell r="L386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  <cell r="L387">
            <v>0</v>
          </cell>
        </row>
        <row r="388">
          <cell r="F388">
            <v>0</v>
          </cell>
          <cell r="H388">
            <v>0</v>
          </cell>
          <cell r="J388">
            <v>0</v>
          </cell>
          <cell r="L388">
            <v>0</v>
          </cell>
        </row>
        <row r="389">
          <cell r="F389">
            <v>0</v>
          </cell>
          <cell r="H389">
            <v>0</v>
          </cell>
          <cell r="J389">
            <v>0</v>
          </cell>
          <cell r="L389">
            <v>0</v>
          </cell>
        </row>
        <row r="390">
          <cell r="F390">
            <v>0</v>
          </cell>
          <cell r="H390">
            <v>0</v>
          </cell>
          <cell r="J390">
            <v>0</v>
          </cell>
          <cell r="L390">
            <v>0</v>
          </cell>
        </row>
        <row r="391">
          <cell r="F391">
            <v>0</v>
          </cell>
          <cell r="H391">
            <v>0</v>
          </cell>
          <cell r="J391">
            <v>0</v>
          </cell>
          <cell r="L391">
            <v>0</v>
          </cell>
        </row>
        <row r="392">
          <cell r="F392">
            <v>0</v>
          </cell>
          <cell r="H392">
            <v>0</v>
          </cell>
          <cell r="J392">
            <v>0</v>
          </cell>
          <cell r="L392">
            <v>0</v>
          </cell>
        </row>
        <row r="393">
          <cell r="F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F394">
            <v>0</v>
          </cell>
          <cell r="H394">
            <v>0</v>
          </cell>
          <cell r="J394">
            <v>0</v>
          </cell>
          <cell r="L394">
            <v>0</v>
          </cell>
        </row>
        <row r="395">
          <cell r="F395">
            <v>0</v>
          </cell>
          <cell r="H395">
            <v>0</v>
          </cell>
          <cell r="J395">
            <v>0</v>
          </cell>
          <cell r="L395">
            <v>0</v>
          </cell>
        </row>
        <row r="396">
          <cell r="F396">
            <v>0</v>
          </cell>
          <cell r="H396">
            <v>0</v>
          </cell>
          <cell r="J396">
            <v>0</v>
          </cell>
          <cell r="L396">
            <v>0</v>
          </cell>
        </row>
        <row r="397">
          <cell r="F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F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F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F400">
            <v>0</v>
          </cell>
          <cell r="H400">
            <v>0</v>
          </cell>
          <cell r="J400">
            <v>0</v>
          </cell>
          <cell r="L400">
            <v>0</v>
          </cell>
        </row>
        <row r="401">
          <cell r="F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F402">
            <v>0</v>
          </cell>
          <cell r="H402">
            <v>0</v>
          </cell>
          <cell r="J402">
            <v>0</v>
          </cell>
          <cell r="L402">
            <v>0</v>
          </cell>
        </row>
        <row r="403">
          <cell r="F403">
            <v>0</v>
          </cell>
          <cell r="H403">
            <v>0</v>
          </cell>
          <cell r="J403">
            <v>0</v>
          </cell>
          <cell r="L403">
            <v>0</v>
          </cell>
        </row>
        <row r="404">
          <cell r="F404">
            <v>0</v>
          </cell>
          <cell r="H404">
            <v>0</v>
          </cell>
          <cell r="J404">
            <v>0</v>
          </cell>
          <cell r="L404">
            <v>0</v>
          </cell>
        </row>
        <row r="405">
          <cell r="F405">
            <v>0</v>
          </cell>
          <cell r="H405">
            <v>0</v>
          </cell>
          <cell r="J405">
            <v>0</v>
          </cell>
          <cell r="L405">
            <v>0</v>
          </cell>
        </row>
        <row r="406">
          <cell r="F406">
            <v>0</v>
          </cell>
          <cell r="H406">
            <v>0</v>
          </cell>
          <cell r="J406">
            <v>0</v>
          </cell>
          <cell r="L406">
            <v>0</v>
          </cell>
        </row>
        <row r="407">
          <cell r="F407">
            <v>0</v>
          </cell>
          <cell r="H407">
            <v>0</v>
          </cell>
          <cell r="J407">
            <v>0</v>
          </cell>
          <cell r="L407">
            <v>0</v>
          </cell>
        </row>
        <row r="412">
          <cell r="F412">
            <v>0</v>
          </cell>
          <cell r="H412">
            <v>0</v>
          </cell>
          <cell r="J412">
            <v>0</v>
          </cell>
          <cell r="L412">
            <v>0</v>
          </cell>
        </row>
        <row r="416">
          <cell r="F416">
            <v>0</v>
          </cell>
          <cell r="H416">
            <v>0</v>
          </cell>
          <cell r="J416">
            <v>0</v>
          </cell>
          <cell r="L416">
            <v>0</v>
          </cell>
        </row>
        <row r="434">
          <cell r="F434">
            <v>0</v>
          </cell>
          <cell r="H434">
            <v>0</v>
          </cell>
          <cell r="J434">
            <v>0</v>
          </cell>
          <cell r="L434">
            <v>0</v>
          </cell>
        </row>
        <row r="436">
          <cell r="F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F437">
            <v>0</v>
          </cell>
          <cell r="H437">
            <v>0</v>
          </cell>
          <cell r="J437">
            <v>0</v>
          </cell>
          <cell r="L437">
            <v>0</v>
          </cell>
        </row>
        <row r="439">
          <cell r="F439">
            <v>0</v>
          </cell>
          <cell r="H439">
            <v>0</v>
          </cell>
          <cell r="J439">
            <v>0</v>
          </cell>
          <cell r="L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F441">
            <v>0</v>
          </cell>
          <cell r="H441">
            <v>0</v>
          </cell>
          <cell r="J441">
            <v>0</v>
          </cell>
          <cell r="L441">
            <v>0</v>
          </cell>
        </row>
        <row r="461">
          <cell r="F461">
            <v>0</v>
          </cell>
          <cell r="H461">
            <v>0</v>
          </cell>
          <cell r="J461">
            <v>0</v>
          </cell>
          <cell r="L461">
            <v>0</v>
          </cell>
        </row>
      </sheetData>
      <sheetData sheetId="6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27">
          <cell r="F27">
            <v>0</v>
          </cell>
          <cell r="H27">
            <v>0</v>
          </cell>
          <cell r="J27">
            <v>0</v>
          </cell>
          <cell r="L27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L47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  <cell r="L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  <cell r="L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  <cell r="L163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  <cell r="L177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  <cell r="L181">
            <v>0</v>
          </cell>
        </row>
        <row r="182">
          <cell r="F182">
            <v>0</v>
          </cell>
          <cell r="H182">
            <v>0</v>
          </cell>
          <cell r="J182">
            <v>0</v>
          </cell>
          <cell r="L182">
            <v>0</v>
          </cell>
        </row>
        <row r="183">
          <cell r="F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F184">
            <v>0</v>
          </cell>
          <cell r="H184">
            <v>0</v>
          </cell>
          <cell r="J184">
            <v>0</v>
          </cell>
          <cell r="L184">
            <v>0</v>
          </cell>
        </row>
        <row r="185">
          <cell r="F185">
            <v>0</v>
          </cell>
          <cell r="H185">
            <v>0</v>
          </cell>
          <cell r="J185">
            <v>0</v>
          </cell>
          <cell r="L185">
            <v>0</v>
          </cell>
        </row>
        <row r="186">
          <cell r="F186">
            <v>0</v>
          </cell>
          <cell r="H186">
            <v>0</v>
          </cell>
          <cell r="J186">
            <v>0</v>
          </cell>
          <cell r="L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  <cell r="L187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laroux"/>
      <sheetName val="노임단가"/>
      <sheetName val="단가조서"/>
      <sheetName val="일위대가서"/>
      <sheetName val="원가계산서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견적단가비교표"/>
      <sheetName val="찬재♥정희2"/>
      <sheetName val="찬재♥정희3"/>
      <sheetName val="표지"/>
      <sheetName val="원가계산"/>
      <sheetName val="내역집계표"/>
      <sheetName val="내역서"/>
      <sheetName val="자재단가비교표"/>
      <sheetName val="일위대가갑지"/>
      <sheetName val="일위대가"/>
      <sheetName val="수량집계표"/>
      <sheetName val="수량산출서"/>
      <sheetName val="노임"/>
      <sheetName val="한전수탁공사"/>
      <sheetName val="자재단가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Module1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대공종"/>
      <sheetName val="중공종"/>
      <sheetName val="소공종"/>
      <sheetName val="전력및동력배관"/>
      <sheetName val="전력및동력배선"/>
      <sheetName val="전력및동력기기"/>
      <sheetName val="전등공사배관"/>
      <sheetName val="전등공사배선"/>
      <sheetName val="전등공사기기"/>
      <sheetName val="전열배관"/>
      <sheetName val="전열배선"/>
      <sheetName val="전열기기"/>
      <sheetName val="피뢰배관"/>
      <sheetName val="피뢰배선"/>
      <sheetName val="피뢰기기"/>
      <sheetName val="방송설비배관"/>
      <sheetName val="방송설비배선"/>
      <sheetName val="방송설비기기"/>
      <sheetName val="방재배관"/>
      <sheetName val="방재배선"/>
      <sheetName val="방재기기"/>
      <sheetName val="일반관리비"/>
      <sheetName val="#REF"/>
      <sheetName val="2.대외공문"/>
      <sheetName val="도급견적가"/>
      <sheetName val="도급"/>
      <sheetName val="BID"/>
      <sheetName val="남양시작동자105노65기1.3화1.2"/>
      <sheetName val="기성분해조립장"/>
      <sheetName val="소비자가"/>
      <sheetName val="정공공사"/>
      <sheetName val="5.세운W-A"/>
      <sheetName val="인부신상자료"/>
      <sheetName val="노임단가"/>
      <sheetName val="수목단가"/>
      <sheetName val="시설수량표"/>
      <sheetName val="식재수량표"/>
      <sheetName val="건축내역서"/>
      <sheetName val="집계표"/>
      <sheetName val="설비내역서"/>
      <sheetName val="전기내역서"/>
      <sheetName val="견적을(1안)"/>
      <sheetName val="단가"/>
      <sheetName val="2003상반기노임기준"/>
      <sheetName val="2_대외공문"/>
      <sheetName val="남양시작동자105노65기1_3화1_2"/>
      <sheetName val="실행(ALT1)"/>
      <sheetName val="업무분장"/>
      <sheetName val="항목(1)"/>
      <sheetName val="BOOK4"/>
      <sheetName val="Code"/>
      <sheetName val="수량산출"/>
      <sheetName val="b_balju"/>
      <sheetName val="설계명세서"/>
      <sheetName val="시장성초안camera"/>
      <sheetName val="카렌스센터계량기설치공사"/>
      <sheetName val="T13(P68~72,78)"/>
      <sheetName val="철거산출근거"/>
      <sheetName val="전기"/>
      <sheetName val="실행"/>
      <sheetName val="내역"/>
      <sheetName val="데이타"/>
      <sheetName val="식재인부"/>
      <sheetName val="원가계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항목"/>
      <sheetName val="세목"/>
      <sheetName val="98 3차조정 "/>
      <sheetName val="98 3차운영계획"/>
      <sheetName val="98 2차조정"/>
      <sheetName val="추가반영분"/>
      <sheetName val="추가미반영분"/>
      <sheetName val="계정"/>
      <sheetName val="원가data"/>
      <sheetName val="조건 (A)"/>
      <sheetName val="CALENDAR"/>
      <sheetName val="#REF"/>
      <sheetName val="직구입"/>
      <sheetName val="Sheet1"/>
      <sheetName val="Sheet1 (2)"/>
      <sheetName val="업무분장"/>
      <sheetName val="2.대외공문"/>
      <sheetName val="98판관비3차"/>
      <sheetName val="주소(한문)"/>
      <sheetName val="대공종"/>
      <sheetName val="명세서"/>
      <sheetName val="간이연락"/>
      <sheetName val="부대내역"/>
      <sheetName val="소비자가"/>
      <sheetName val="TEL"/>
      <sheetName val="일위대가 "/>
      <sheetName val="자재단가"/>
      <sheetName val="영업.일1"/>
      <sheetName val="산업"/>
      <sheetName val="일위대가표"/>
      <sheetName val="실행"/>
      <sheetName val="정공공사"/>
      <sheetName val="b_balju_cho"/>
      <sheetName val="기본단가표"/>
      <sheetName val="98_3차조정_"/>
      <sheetName val="98_3차운영계획"/>
      <sheetName val="98_2차조정"/>
      <sheetName val="조건_(A)"/>
      <sheetName val="Sheet1_(2)"/>
      <sheetName val="2_대외공문"/>
      <sheetName val="15"/>
      <sheetName val="내역"/>
      <sheetName val="협조전"/>
      <sheetName val="TB"/>
      <sheetName val="BASE"/>
      <sheetName val="경쟁실분"/>
      <sheetName val="CAUDIT"/>
      <sheetName val="내역서"/>
      <sheetName val="자판실행"/>
      <sheetName val="BUS제원1"/>
      <sheetName val="공정표"/>
      <sheetName val="건축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851-06</v>
          </cell>
          <cell r="B3" t="str">
            <v>복리후생비</v>
          </cell>
          <cell r="C3" t="str">
            <v>통제</v>
          </cell>
        </row>
        <row r="4">
          <cell r="A4" t="str">
            <v>851-06-001</v>
          </cell>
          <cell r="B4" t="str">
            <v>중식대</v>
          </cell>
          <cell r="C4" t="str">
            <v>Y</v>
          </cell>
        </row>
        <row r="5">
          <cell r="A5" t="str">
            <v>851-06-002</v>
          </cell>
          <cell r="B5" t="str">
            <v>특근식대</v>
          </cell>
          <cell r="C5" t="str">
            <v>Y</v>
          </cell>
        </row>
        <row r="6">
          <cell r="A6" t="str">
            <v>851-06-003</v>
          </cell>
          <cell r="B6" t="str">
            <v>의료보험료</v>
          </cell>
          <cell r="C6" t="str">
            <v>N</v>
          </cell>
        </row>
        <row r="7">
          <cell r="A7" t="str">
            <v>851-06-004</v>
          </cell>
          <cell r="B7" t="str">
            <v>산재보험</v>
          </cell>
          <cell r="C7" t="str">
            <v>N</v>
          </cell>
        </row>
        <row r="8">
          <cell r="A8" t="str">
            <v>851-06-005</v>
          </cell>
          <cell r="B8" t="str">
            <v>체육비</v>
          </cell>
          <cell r="C8" t="str">
            <v>Y</v>
          </cell>
        </row>
        <row r="9">
          <cell r="A9" t="str">
            <v>851-06-006</v>
          </cell>
          <cell r="B9" t="str">
            <v>피복비</v>
          </cell>
          <cell r="C9" t="str">
            <v>Y</v>
          </cell>
        </row>
        <row r="10">
          <cell r="A10" t="str">
            <v>851-06-007</v>
          </cell>
          <cell r="B10" t="str">
            <v>임의장려금</v>
          </cell>
          <cell r="C10" t="str">
            <v>N</v>
          </cell>
        </row>
        <row r="11">
          <cell r="A11" t="str">
            <v>851-06-008</v>
          </cell>
          <cell r="B11" t="str">
            <v>포상금</v>
          </cell>
          <cell r="C11" t="str">
            <v>Y</v>
          </cell>
        </row>
        <row r="12">
          <cell r="A12" t="str">
            <v>851-06-009</v>
          </cell>
          <cell r="B12" t="str">
            <v>당.숙직비</v>
          </cell>
          <cell r="C12" t="str">
            <v>Y</v>
          </cell>
        </row>
        <row r="13">
          <cell r="A13" t="str">
            <v>851-06-010</v>
          </cell>
          <cell r="B13" t="str">
            <v>퇴직자 연.월차 수당</v>
          </cell>
          <cell r="C13" t="str">
            <v>Y</v>
          </cell>
        </row>
        <row r="14">
          <cell r="A14" t="str">
            <v>851-06-011</v>
          </cell>
          <cell r="B14" t="str">
            <v>정기연.월차 수당</v>
          </cell>
          <cell r="C14" t="str">
            <v>Y</v>
          </cell>
        </row>
        <row r="15">
          <cell r="A15" t="str">
            <v>851-06-012</v>
          </cell>
          <cell r="B15" t="str">
            <v>공통비</v>
          </cell>
          <cell r="C15" t="str">
            <v>N</v>
          </cell>
        </row>
        <row r="16">
          <cell r="A16" t="str">
            <v>851-06-013</v>
          </cell>
          <cell r="B16" t="str">
            <v>회의비</v>
          </cell>
          <cell r="C16" t="str">
            <v>Y</v>
          </cell>
        </row>
        <row r="17">
          <cell r="A17" t="str">
            <v>851-06-014</v>
          </cell>
          <cell r="B17" t="str">
            <v>국민연금</v>
          </cell>
          <cell r="C17" t="str">
            <v>N</v>
          </cell>
        </row>
        <row r="18">
          <cell r="A18" t="str">
            <v>851-06-015</v>
          </cell>
          <cell r="B18" t="str">
            <v>고용보험료</v>
          </cell>
          <cell r="C18" t="str">
            <v>N</v>
          </cell>
        </row>
        <row r="19">
          <cell r="A19" t="str">
            <v>851-06-021</v>
          </cell>
          <cell r="B19" t="str">
            <v>경조금</v>
          </cell>
          <cell r="C19" t="str">
            <v>N</v>
          </cell>
        </row>
        <row r="20">
          <cell r="A20" t="str">
            <v>851-06-023</v>
          </cell>
          <cell r="B20" t="str">
            <v>간담회비</v>
          </cell>
          <cell r="C20" t="str">
            <v>Y</v>
          </cell>
        </row>
        <row r="21">
          <cell r="A21" t="str">
            <v>851-06-024</v>
          </cell>
          <cell r="B21" t="str">
            <v>장기단체 상해보험</v>
          </cell>
          <cell r="C21" t="str">
            <v>N</v>
          </cell>
        </row>
        <row r="22">
          <cell r="A22" t="str">
            <v>851-06-025</v>
          </cell>
          <cell r="B22" t="str">
            <v>그룹활동비</v>
          </cell>
          <cell r="C22" t="str">
            <v>Y</v>
          </cell>
        </row>
        <row r="23">
          <cell r="A23" t="str">
            <v>851-06-026</v>
          </cell>
          <cell r="B23" t="str">
            <v>경영증진비</v>
          </cell>
          <cell r="C23" t="str">
            <v>Y</v>
          </cell>
        </row>
        <row r="24">
          <cell r="A24" t="str">
            <v>851-06-998</v>
          </cell>
          <cell r="B24" t="str">
            <v>제안활동비</v>
          </cell>
          <cell r="C24" t="str">
            <v>Y</v>
          </cell>
        </row>
        <row r="25">
          <cell r="A25" t="str">
            <v>851-06-999</v>
          </cell>
          <cell r="B25" t="str">
            <v>기타</v>
          </cell>
          <cell r="C25" t="str">
            <v>Y</v>
          </cell>
        </row>
        <row r="26">
          <cell r="A26" t="str">
            <v>851-13</v>
          </cell>
          <cell r="B26" t="str">
            <v>조세공과금</v>
          </cell>
        </row>
        <row r="27">
          <cell r="A27" t="str">
            <v>851-13-001</v>
          </cell>
          <cell r="B27" t="str">
            <v>인지대</v>
          </cell>
          <cell r="C27" t="str">
            <v>N</v>
          </cell>
        </row>
        <row r="28">
          <cell r="A28" t="str">
            <v>851-13-002</v>
          </cell>
          <cell r="B28" t="str">
            <v>협회비</v>
          </cell>
          <cell r="C28" t="str">
            <v>N</v>
          </cell>
        </row>
        <row r="29">
          <cell r="A29" t="str">
            <v>851-13-003</v>
          </cell>
          <cell r="B29" t="str">
            <v>사업소세</v>
          </cell>
          <cell r="C29" t="str">
            <v>N</v>
          </cell>
        </row>
        <row r="30">
          <cell r="A30" t="str">
            <v>851-13-004</v>
          </cell>
          <cell r="B30" t="str">
            <v>균등할주민세</v>
          </cell>
          <cell r="C30" t="str">
            <v>N</v>
          </cell>
        </row>
        <row r="31">
          <cell r="A31" t="str">
            <v>851-13-999</v>
          </cell>
          <cell r="B31" t="str">
            <v>기타</v>
          </cell>
          <cell r="C31" t="str">
            <v>N</v>
          </cell>
        </row>
        <row r="32">
          <cell r="A32" t="str">
            <v>851-14</v>
          </cell>
          <cell r="B32" t="str">
            <v>통신비</v>
          </cell>
        </row>
        <row r="33">
          <cell r="A33" t="str">
            <v>851-14-001</v>
          </cell>
          <cell r="B33" t="str">
            <v>국선전화료</v>
          </cell>
          <cell r="C33" t="str">
            <v>Y</v>
          </cell>
        </row>
        <row r="34">
          <cell r="A34" t="str">
            <v>851-14-002</v>
          </cell>
          <cell r="B34" t="str">
            <v>전용선전화료</v>
          </cell>
          <cell r="C34" t="str">
            <v>Y</v>
          </cell>
        </row>
        <row r="35">
          <cell r="A35" t="str">
            <v>851-14-003</v>
          </cell>
          <cell r="B35" t="str">
            <v>텔렉스사용료</v>
          </cell>
          <cell r="C35" t="str">
            <v>Y</v>
          </cell>
        </row>
        <row r="36">
          <cell r="A36" t="str">
            <v>851-14-004</v>
          </cell>
          <cell r="B36" t="str">
            <v>우편발송료</v>
          </cell>
          <cell r="C36" t="str">
            <v>Y</v>
          </cell>
        </row>
        <row r="37">
          <cell r="A37" t="str">
            <v>851-14-005</v>
          </cell>
          <cell r="B37" t="str">
            <v>시설유지수리비</v>
          </cell>
          <cell r="C37" t="str">
            <v>Y</v>
          </cell>
        </row>
        <row r="38">
          <cell r="A38" t="str">
            <v>851-14-006</v>
          </cell>
          <cell r="B38" t="str">
            <v>전화회선료</v>
          </cell>
          <cell r="C38" t="str">
            <v>Y</v>
          </cell>
        </row>
        <row r="39">
          <cell r="A39" t="str">
            <v>851-14-999</v>
          </cell>
          <cell r="B39" t="str">
            <v>기타</v>
          </cell>
          <cell r="C39" t="str">
            <v>Y</v>
          </cell>
        </row>
        <row r="40">
          <cell r="A40" t="str">
            <v>851-15</v>
          </cell>
          <cell r="B40" t="str">
            <v>수도광열비</v>
          </cell>
          <cell r="C40" t="str">
            <v>Y</v>
          </cell>
        </row>
        <row r="41">
          <cell r="A41" t="str">
            <v>851-15-001</v>
          </cell>
          <cell r="B41" t="str">
            <v>임차자산관리비</v>
          </cell>
          <cell r="C41" t="str">
            <v>N</v>
          </cell>
        </row>
        <row r="42">
          <cell r="A42" t="str">
            <v>851-15-999</v>
          </cell>
          <cell r="B42" t="str">
            <v>기타</v>
          </cell>
          <cell r="C42" t="str">
            <v>Y</v>
          </cell>
        </row>
        <row r="43">
          <cell r="A43" t="str">
            <v>851-16</v>
          </cell>
          <cell r="B43" t="str">
            <v>운반보관비</v>
          </cell>
          <cell r="C43" t="str">
            <v>Y</v>
          </cell>
        </row>
        <row r="44">
          <cell r="A44" t="str">
            <v>851-16-001</v>
          </cell>
          <cell r="B44" t="str">
            <v>우편대탁송</v>
          </cell>
          <cell r="C44" t="str">
            <v>Y</v>
          </cell>
        </row>
        <row r="45">
          <cell r="A45" t="str">
            <v>851-16-002</v>
          </cell>
          <cell r="B45" t="str">
            <v>물품운반</v>
          </cell>
          <cell r="C45" t="str">
            <v>Y</v>
          </cell>
        </row>
        <row r="46">
          <cell r="A46" t="str">
            <v>851-16-003</v>
          </cell>
          <cell r="B46" t="str">
            <v>포장</v>
          </cell>
          <cell r="C46" t="str">
            <v>Y</v>
          </cell>
        </row>
        <row r="47">
          <cell r="A47" t="str">
            <v>851-16-004</v>
          </cell>
          <cell r="B47" t="str">
            <v>보관</v>
          </cell>
          <cell r="C47" t="str">
            <v>Y</v>
          </cell>
        </row>
        <row r="48">
          <cell r="A48" t="str">
            <v>851-16-005</v>
          </cell>
          <cell r="B48" t="str">
            <v>서류급송</v>
          </cell>
          <cell r="C48" t="str">
            <v>Y</v>
          </cell>
        </row>
        <row r="49">
          <cell r="A49" t="str">
            <v>851-16-006</v>
          </cell>
          <cell r="B49" t="str">
            <v>탁송료현대상선</v>
          </cell>
          <cell r="C49" t="str">
            <v>Y</v>
          </cell>
        </row>
        <row r="50">
          <cell r="A50" t="str">
            <v>851-16-007</v>
          </cell>
          <cell r="B50" t="str">
            <v>업체지급탁송료</v>
          </cell>
          <cell r="C50" t="str">
            <v>Y</v>
          </cell>
        </row>
        <row r="51">
          <cell r="A51" t="str">
            <v>851-16-999</v>
          </cell>
          <cell r="B51" t="str">
            <v>기타</v>
          </cell>
          <cell r="C51" t="str">
            <v>Y</v>
          </cell>
        </row>
        <row r="52">
          <cell r="A52" t="str">
            <v>851-17</v>
          </cell>
          <cell r="B52" t="str">
            <v>임차료</v>
          </cell>
          <cell r="C52" t="str">
            <v>Y</v>
          </cell>
        </row>
        <row r="53">
          <cell r="A53" t="str">
            <v>851-17-001</v>
          </cell>
          <cell r="B53" t="str">
            <v>토지건물임차</v>
          </cell>
          <cell r="C53" t="str">
            <v>N</v>
          </cell>
        </row>
        <row r="54">
          <cell r="A54" t="str">
            <v>851-17-002</v>
          </cell>
          <cell r="B54" t="str">
            <v>사무기기사용</v>
          </cell>
          <cell r="C54" t="str">
            <v>Y</v>
          </cell>
        </row>
        <row r="55">
          <cell r="A55" t="str">
            <v>851-17-003</v>
          </cell>
          <cell r="B55" t="str">
            <v>H/W전산기사용료</v>
          </cell>
          <cell r="C55" t="str">
            <v>N</v>
          </cell>
        </row>
        <row r="56">
          <cell r="A56" t="str">
            <v>851-17-004</v>
          </cell>
          <cell r="B56" t="str">
            <v>S/W전산기사용료</v>
          </cell>
          <cell r="C56" t="str">
            <v>N</v>
          </cell>
        </row>
        <row r="57">
          <cell r="A57" t="str">
            <v>851-17-999</v>
          </cell>
          <cell r="B57" t="str">
            <v>기타</v>
          </cell>
          <cell r="C57" t="str">
            <v>Y</v>
          </cell>
        </row>
        <row r="58">
          <cell r="A58" t="str">
            <v>851-20</v>
          </cell>
          <cell r="B58" t="str">
            <v>차량비</v>
          </cell>
          <cell r="C58" t="str">
            <v>Y</v>
          </cell>
        </row>
        <row r="59">
          <cell r="A59" t="str">
            <v>851-20-001</v>
          </cell>
          <cell r="B59" t="str">
            <v>유류비</v>
          </cell>
          <cell r="C59" t="str">
            <v>Y</v>
          </cell>
        </row>
        <row r="60">
          <cell r="A60" t="str">
            <v>851-20-002</v>
          </cell>
          <cell r="B60" t="str">
            <v>수리비</v>
          </cell>
          <cell r="C60" t="str">
            <v>Y</v>
          </cell>
        </row>
        <row r="61">
          <cell r="A61" t="str">
            <v>851-20-003</v>
          </cell>
          <cell r="B61" t="str">
            <v>보험료</v>
          </cell>
          <cell r="C61" t="str">
            <v>N</v>
          </cell>
        </row>
        <row r="62">
          <cell r="A62" t="str">
            <v>851-20-004</v>
          </cell>
          <cell r="B62" t="str">
            <v>자동차세</v>
          </cell>
          <cell r="C62" t="str">
            <v>N</v>
          </cell>
        </row>
        <row r="63">
          <cell r="A63" t="str">
            <v>851-20-005</v>
          </cell>
          <cell r="B63" t="str">
            <v>주차료</v>
          </cell>
          <cell r="C63" t="str">
            <v>Y</v>
          </cell>
        </row>
        <row r="64">
          <cell r="A64" t="str">
            <v>851-20-006</v>
          </cell>
          <cell r="B64" t="str">
            <v>자가운전보험금</v>
          </cell>
          <cell r="C64" t="str">
            <v>Y</v>
          </cell>
        </row>
        <row r="65">
          <cell r="A65" t="str">
            <v>851-20-007</v>
          </cell>
          <cell r="B65" t="str">
            <v>자가운전유류대</v>
          </cell>
          <cell r="C65" t="str">
            <v>Y</v>
          </cell>
        </row>
        <row r="66">
          <cell r="A66" t="str">
            <v>851-20-999</v>
          </cell>
          <cell r="B66" t="str">
            <v>기타</v>
          </cell>
          <cell r="C66" t="str">
            <v>Y</v>
          </cell>
        </row>
        <row r="67">
          <cell r="A67" t="str">
            <v>851-21</v>
          </cell>
          <cell r="B67" t="str">
            <v>지급수수료</v>
          </cell>
          <cell r="C67" t="str">
            <v>Y</v>
          </cell>
        </row>
        <row r="68">
          <cell r="A68" t="str">
            <v>851-21-001</v>
          </cell>
          <cell r="B68" t="str">
            <v>용역수수료</v>
          </cell>
          <cell r="C68" t="str">
            <v>Y</v>
          </cell>
        </row>
        <row r="69">
          <cell r="A69" t="str">
            <v>851-21-002</v>
          </cell>
          <cell r="B69" t="str">
            <v>송금.추심료</v>
          </cell>
          <cell r="C69" t="str">
            <v>Y</v>
          </cell>
        </row>
        <row r="70">
          <cell r="A70" t="str">
            <v>851-21-003</v>
          </cell>
          <cell r="B70" t="str">
            <v>제증명발급료</v>
          </cell>
          <cell r="C70" t="str">
            <v>Y</v>
          </cell>
        </row>
        <row r="71">
          <cell r="A71" t="str">
            <v>851-21-004</v>
          </cell>
          <cell r="B71" t="str">
            <v>공통비</v>
          </cell>
          <cell r="C71" t="str">
            <v>N</v>
          </cell>
        </row>
        <row r="72">
          <cell r="A72" t="str">
            <v>851-21-006</v>
          </cell>
          <cell r="B72" t="str">
            <v>보험료</v>
          </cell>
          <cell r="C72" t="str">
            <v>N</v>
          </cell>
        </row>
        <row r="73">
          <cell r="A73" t="str">
            <v>851-21-999</v>
          </cell>
          <cell r="B73" t="str">
            <v>기타</v>
          </cell>
          <cell r="C73" t="str">
            <v>Y</v>
          </cell>
        </row>
        <row r="74">
          <cell r="A74" t="str">
            <v>851-22</v>
          </cell>
          <cell r="B74" t="str">
            <v>사무용품비</v>
          </cell>
          <cell r="C74" t="str">
            <v>Y</v>
          </cell>
        </row>
        <row r="75">
          <cell r="A75" t="str">
            <v>851-22-001</v>
          </cell>
          <cell r="B75" t="str">
            <v>인쇄물 및 양식</v>
          </cell>
          <cell r="C75" t="str">
            <v>Y</v>
          </cell>
        </row>
        <row r="76">
          <cell r="A76" t="str">
            <v>851-22-002</v>
          </cell>
          <cell r="B76" t="str">
            <v>일반문구</v>
          </cell>
          <cell r="C76" t="str">
            <v>Y</v>
          </cell>
        </row>
        <row r="77">
          <cell r="A77" t="str">
            <v>851-22-999</v>
          </cell>
          <cell r="B77" t="str">
            <v>기타</v>
          </cell>
          <cell r="C77" t="str">
            <v>Y</v>
          </cell>
        </row>
        <row r="78">
          <cell r="A78" t="str">
            <v>851-23</v>
          </cell>
          <cell r="B78" t="str">
            <v>소모품비</v>
          </cell>
          <cell r="C78" t="str">
            <v>Y</v>
          </cell>
        </row>
        <row r="79">
          <cell r="A79" t="str">
            <v>851-23-001</v>
          </cell>
          <cell r="B79" t="str">
            <v>일반소모품</v>
          </cell>
          <cell r="C79" t="str">
            <v>Y</v>
          </cell>
        </row>
        <row r="80">
          <cell r="A80" t="str">
            <v>851-23-002</v>
          </cell>
          <cell r="B80" t="str">
            <v>명함</v>
          </cell>
          <cell r="C80" t="str">
            <v>Y</v>
          </cell>
        </row>
        <row r="81">
          <cell r="A81" t="str">
            <v>851-23-999</v>
          </cell>
          <cell r="B81" t="str">
            <v>기타</v>
          </cell>
          <cell r="C81" t="str">
            <v>Y</v>
          </cell>
        </row>
        <row r="82">
          <cell r="A82" t="str">
            <v>851-24</v>
          </cell>
          <cell r="B82" t="str">
            <v>수선비</v>
          </cell>
          <cell r="C82" t="str">
            <v>Y</v>
          </cell>
        </row>
        <row r="83">
          <cell r="A83" t="str">
            <v>851-24-001</v>
          </cell>
          <cell r="B83" t="str">
            <v>사무실건물수리비</v>
          </cell>
          <cell r="C83" t="str">
            <v>Y</v>
          </cell>
        </row>
        <row r="84">
          <cell r="A84" t="str">
            <v>851-24-002</v>
          </cell>
          <cell r="B84" t="str">
            <v>비품수리</v>
          </cell>
          <cell r="C84" t="str">
            <v>Y</v>
          </cell>
        </row>
        <row r="85">
          <cell r="A85" t="str">
            <v>851-24-003</v>
          </cell>
          <cell r="B85" t="str">
            <v>전산기정비료</v>
          </cell>
          <cell r="C85" t="str">
            <v>Y</v>
          </cell>
        </row>
        <row r="86">
          <cell r="A86" t="str">
            <v>851-24-999</v>
          </cell>
          <cell r="B86" t="str">
            <v>기타</v>
          </cell>
          <cell r="C86" t="str">
            <v>Y</v>
          </cell>
        </row>
        <row r="87">
          <cell r="A87" t="str">
            <v>851-25</v>
          </cell>
          <cell r="B87" t="str">
            <v>도서비</v>
          </cell>
          <cell r="C87" t="str">
            <v>Y</v>
          </cell>
        </row>
        <row r="88">
          <cell r="A88" t="str">
            <v>851-25-001</v>
          </cell>
          <cell r="B88" t="str">
            <v>신문구독</v>
          </cell>
          <cell r="C88" t="str">
            <v>Y</v>
          </cell>
        </row>
        <row r="89">
          <cell r="A89" t="str">
            <v>851-25-002</v>
          </cell>
          <cell r="B89" t="str">
            <v>잡지구독</v>
          </cell>
          <cell r="C89" t="str">
            <v>Y</v>
          </cell>
        </row>
        <row r="90">
          <cell r="A90" t="str">
            <v>851-25-003</v>
          </cell>
          <cell r="B90" t="str">
            <v>도서구입</v>
          </cell>
          <cell r="C90" t="str">
            <v>Y</v>
          </cell>
        </row>
        <row r="91">
          <cell r="A91" t="str">
            <v>851-25-004</v>
          </cell>
          <cell r="B91" t="str">
            <v>현대지구입</v>
          </cell>
          <cell r="C91" t="str">
            <v>N</v>
          </cell>
        </row>
        <row r="92">
          <cell r="A92" t="str">
            <v>851-25-005</v>
          </cell>
          <cell r="B92" t="str">
            <v>사보발간</v>
          </cell>
          <cell r="C92" t="str">
            <v>Y</v>
          </cell>
        </row>
        <row r="93">
          <cell r="A93" t="str">
            <v>851-25-999</v>
          </cell>
          <cell r="B93" t="str">
            <v>기타</v>
          </cell>
          <cell r="C93" t="str">
            <v>Y</v>
          </cell>
        </row>
        <row r="94">
          <cell r="A94" t="str">
            <v>851-26</v>
          </cell>
          <cell r="B94" t="str">
            <v>교육훈련비</v>
          </cell>
          <cell r="C94" t="str">
            <v>Y</v>
          </cell>
        </row>
        <row r="95">
          <cell r="A95" t="str">
            <v>851-26-001</v>
          </cell>
          <cell r="B95" t="str">
            <v>신입사원채용</v>
          </cell>
          <cell r="C95" t="str">
            <v>Y</v>
          </cell>
        </row>
        <row r="96">
          <cell r="A96" t="str">
            <v>851-26-002</v>
          </cell>
          <cell r="B96" t="str">
            <v>판매사원채용</v>
          </cell>
          <cell r="C96" t="str">
            <v>Y</v>
          </cell>
        </row>
        <row r="97">
          <cell r="A97" t="str">
            <v>851-26-003</v>
          </cell>
          <cell r="B97" t="str">
            <v>사내교육</v>
          </cell>
          <cell r="C97" t="str">
            <v>Y</v>
          </cell>
        </row>
        <row r="98">
          <cell r="A98" t="str">
            <v>851-26-004</v>
          </cell>
          <cell r="B98" t="str">
            <v>세미나참가비</v>
          </cell>
          <cell r="C98" t="str">
            <v>Y</v>
          </cell>
        </row>
        <row r="99">
          <cell r="A99" t="str">
            <v>851-26-005</v>
          </cell>
          <cell r="B99" t="str">
            <v>직훈수당</v>
          </cell>
          <cell r="C99" t="str">
            <v>Y</v>
          </cell>
        </row>
        <row r="100">
          <cell r="A100" t="str">
            <v>851-26-006</v>
          </cell>
          <cell r="B100" t="str">
            <v>직훈실습재료비</v>
          </cell>
          <cell r="C100" t="str">
            <v>Y</v>
          </cell>
        </row>
        <row r="101">
          <cell r="A101" t="str">
            <v>851-26-007</v>
          </cell>
          <cell r="B101" t="str">
            <v>직훈교재비</v>
          </cell>
          <cell r="C101" t="str">
            <v>Y</v>
          </cell>
        </row>
        <row r="102">
          <cell r="A102" t="str">
            <v>851-26-008</v>
          </cell>
          <cell r="B102" t="str">
            <v>직훈시설유지비</v>
          </cell>
          <cell r="C102" t="str">
            <v>Y</v>
          </cell>
        </row>
        <row r="103">
          <cell r="A103" t="str">
            <v>851-26-009</v>
          </cell>
          <cell r="B103" t="str">
            <v>직훈일반운영비</v>
          </cell>
          <cell r="C103" t="str">
            <v>Y</v>
          </cell>
        </row>
        <row r="104">
          <cell r="A104" t="str">
            <v>851-26-010</v>
          </cell>
          <cell r="B104" t="str">
            <v>직훈관련사업비</v>
          </cell>
          <cell r="C104" t="str">
            <v>Y</v>
          </cell>
        </row>
        <row r="105">
          <cell r="A105" t="str">
            <v>851-26-011</v>
          </cell>
          <cell r="B105" t="str">
            <v>기능올림픽육성비</v>
          </cell>
          <cell r="C105" t="str">
            <v>Y</v>
          </cell>
        </row>
        <row r="106">
          <cell r="A106" t="str">
            <v>851-26-998</v>
          </cell>
          <cell r="B106" t="str">
            <v>제안교육비</v>
          </cell>
          <cell r="C106" t="str">
            <v>Y</v>
          </cell>
        </row>
        <row r="107">
          <cell r="A107" t="str">
            <v>851-26-999</v>
          </cell>
          <cell r="B107" t="str">
            <v>기타</v>
          </cell>
          <cell r="C107" t="str">
            <v>Y</v>
          </cell>
        </row>
        <row r="108">
          <cell r="A108" t="str">
            <v>851-38</v>
          </cell>
          <cell r="B108" t="str">
            <v>직업훈련비</v>
          </cell>
          <cell r="C108" t="str">
            <v>Y</v>
          </cell>
        </row>
        <row r="109">
          <cell r="A109" t="str">
            <v>851-38-001</v>
          </cell>
          <cell r="B109" t="str">
            <v>교사인건비</v>
          </cell>
          <cell r="C109" t="str">
            <v>N</v>
          </cell>
        </row>
        <row r="110">
          <cell r="A110" t="str">
            <v>851-38-002</v>
          </cell>
          <cell r="B110" t="str">
            <v>실습재료비</v>
          </cell>
          <cell r="C110" t="str">
            <v>N</v>
          </cell>
        </row>
        <row r="111">
          <cell r="A111" t="str">
            <v>851-38-003</v>
          </cell>
          <cell r="B111" t="str">
            <v>교재비</v>
          </cell>
          <cell r="C111" t="str">
            <v>N</v>
          </cell>
        </row>
        <row r="112">
          <cell r="A112" t="str">
            <v>851-38-004</v>
          </cell>
          <cell r="B112" t="str">
            <v>시설장비유지</v>
          </cell>
          <cell r="C112" t="str">
            <v>N</v>
          </cell>
        </row>
        <row r="113">
          <cell r="A113" t="str">
            <v>851-38-005</v>
          </cell>
          <cell r="B113" t="str">
            <v>일반운영비</v>
          </cell>
          <cell r="C113" t="str">
            <v>N</v>
          </cell>
        </row>
        <row r="114">
          <cell r="A114" t="str">
            <v>851-38-006</v>
          </cell>
          <cell r="B114" t="str">
            <v>기숙사비</v>
          </cell>
          <cell r="C114" t="str">
            <v>N</v>
          </cell>
        </row>
        <row r="115">
          <cell r="A115" t="str">
            <v>851-38-007</v>
          </cell>
          <cell r="B115" t="str">
            <v>훈련수당</v>
          </cell>
          <cell r="C115" t="str">
            <v>N</v>
          </cell>
        </row>
        <row r="116">
          <cell r="A116" t="str">
            <v>851-38-008</v>
          </cell>
          <cell r="B116" t="str">
            <v>재해보험료</v>
          </cell>
          <cell r="C116" t="str">
            <v>N</v>
          </cell>
        </row>
        <row r="117">
          <cell r="A117" t="str">
            <v>851-38-009</v>
          </cell>
          <cell r="B117" t="str">
            <v>관련사업비</v>
          </cell>
          <cell r="C117" t="str">
            <v>N</v>
          </cell>
        </row>
        <row r="118">
          <cell r="A118" t="str">
            <v>851-38-999</v>
          </cell>
          <cell r="B118" t="str">
            <v>기타</v>
          </cell>
          <cell r="C118" t="str">
            <v>N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변수값"/>
      <sheetName val="중기상차"/>
      <sheetName val="AS복구"/>
      <sheetName val="중기터파기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진주방향"/>
      <sheetName val="내역서(전기)"/>
      <sheetName val="단가일람"/>
      <sheetName val="조경일람"/>
      <sheetName val="장비집계"/>
      <sheetName val="고양관재"/>
      <sheetName val="데이타"/>
      <sheetName val="해평견적"/>
      <sheetName val="내역"/>
      <sheetName val="총괄내역서"/>
      <sheetName val="일위대가목차"/>
      <sheetName val="원가"/>
      <sheetName val="집계표"/>
      <sheetName val="집수정(600-700)"/>
      <sheetName val="bearing"/>
      <sheetName val="연동내역"/>
      <sheetName val="총괄내역서(설계)"/>
      <sheetName val="가도공"/>
      <sheetName val="SLAB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검사원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소방"/>
      <sheetName val="집계"/>
      <sheetName val="내역"/>
      <sheetName val="요율"/>
      <sheetName val="기성부분내역서(건축)"/>
      <sheetName val="건축내역서"/>
      <sheetName val="집계표"/>
      <sheetName val="설비내역서"/>
      <sheetName val="전기내역서"/>
    </sheetNames>
    <sheetDataSet>
      <sheetData sheetId="0" refreshError="1">
        <row r="86">
          <cell r="K86" t="str">
            <v>한미토건㈜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단중표"/>
      <sheetName val="응암이마트B공구"/>
      <sheetName val="응암이마트A공구"/>
      <sheetName val="애플벤쳐타워"/>
      <sheetName val="빙축열냉방시스템"/>
      <sheetName val="밀양품산출"/>
      <sheetName val="FORMB4"/>
      <sheetName val="폼A4"/>
      <sheetName val="폼A3"/>
      <sheetName val="옹벽기초자료"/>
      <sheetName val="현황산출서"/>
      <sheetName val="도급견적가"/>
      <sheetName val="요율"/>
      <sheetName val="산출"/>
      <sheetName val="코드표"/>
      <sheetName val="자재코드"/>
      <sheetName val="해외"/>
      <sheetName val="연결임시"/>
      <sheetName val="대공종"/>
      <sheetName val="계수시트"/>
      <sheetName val="분석투자 내역(광명)"/>
      <sheetName val="1차 내역서"/>
      <sheetName val="시행예산"/>
      <sheetName val="DATE"/>
      <sheetName val="Y-WORK"/>
      <sheetName val="원효펌프교체020812"/>
      <sheetName val="인건비 "/>
      <sheetName val="총괄"/>
      <sheetName val="교각별철근수량집계표"/>
      <sheetName val="계정"/>
      <sheetName val="구조체구분"/>
      <sheetName val="전도율(DATA)"/>
      <sheetName val="APT"/>
      <sheetName val="Total"/>
      <sheetName val="터파기및재료"/>
      <sheetName val="남양시작동자105노65기1.3화1.2"/>
      <sheetName val="교사기준면적(초등)"/>
      <sheetName val="공사개요"/>
      <sheetName val="공통비"/>
      <sheetName val="내역서"/>
      <sheetName val="인건비"/>
      <sheetName val="2. 공원조도"/>
      <sheetName val="정부노임단가"/>
      <sheetName val="에너지요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&amp;D"/>
      <sheetName val="chkpnt"/>
      <sheetName val="협조전"/>
      <sheetName val="96계획 "/>
      <sheetName val="기준"/>
      <sheetName val="요약"/>
      <sheetName val="협조전2"/>
      <sheetName val="R_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1.급전선신설"/>
      <sheetName val="2.급전선조정"/>
      <sheetName val="3.급전선철거"/>
      <sheetName val="4.보호선조정"/>
      <sheetName val="5.섬락보호지선신설"/>
      <sheetName val="6.전차선조정"/>
      <sheetName val="7.조가선조정"/>
      <sheetName val="8.H형강주(9m)신설"/>
      <sheetName val="9.H형강주철거"/>
      <sheetName val="10.철주신설(300x400)"/>
      <sheetName val="11.철주신설(450x450)"/>
      <sheetName val="12.콘크리트주철거(5.5)"/>
      <sheetName val="13.콘크리트주철거(6.5)"/>
      <sheetName val="14.콘크리트주철거(8.5) "/>
      <sheetName val="15.고정비임신설(4각3선용)"/>
      <sheetName val="16.고정비임철거(V형3선용)"/>
      <sheetName val="17.H형강주기초신설(B3)"/>
      <sheetName val="18.철주기초신설"/>
      <sheetName val="19.철주기초신설"/>
      <sheetName val="20.전주대용물신설(2선용)"/>
      <sheetName val="21.전주대용물철거(2선용)"/>
      <sheetName val="22.가동브래키트신설"/>
      <sheetName val="23.가동브래키트철거"/>
      <sheetName val="24.장력조정장치신설"/>
      <sheetName val="25.장력조정장치철거"/>
      <sheetName val="26.지선신설"/>
      <sheetName val="27.지선철거"/>
      <sheetName val="28.균압선신설(C)"/>
      <sheetName val="29.균압선철거(C)"/>
      <sheetName val="30.완철철거(1선용)"/>
      <sheetName val="31.보조조가선신설"/>
      <sheetName val="32.방호관신설"/>
      <sheetName val="33.접지장치신설"/>
      <sheetName val="노임"/>
      <sheetName val="수량산출"/>
      <sheetName val="자재"/>
      <sheetName val="총괄표"/>
      <sheetName val="집계표"/>
      <sheetName val="sap기성"/>
      <sheetName val="일위대가"/>
      <sheetName val="산출기초"/>
      <sheetName val="자재단가표"/>
      <sheetName val="Sheet3"/>
      <sheetName val="단가산출서표지"/>
      <sheetName val="수량조서원본"/>
      <sheetName val="철거수량"/>
      <sheetName val="Sheet1"/>
      <sheetName val="도급예산내역서표지"/>
      <sheetName val="공정별예산조서"/>
      <sheetName val="공종별예산조서(세부내역)"/>
      <sheetName val="도급예산내역서"/>
      <sheetName val="철거품예정조서"/>
      <sheetName val="공사기간산정"/>
      <sheetName val="총괄"/>
      <sheetName val="전등"/>
      <sheetName val="전열"/>
      <sheetName val="분전반"/>
      <sheetName val="철거"/>
      <sheetName val="고창터널(고창방향)"/>
      <sheetName val="전차선로 물량표"/>
      <sheetName val="물가시세"/>
      <sheetName val="노임단가"/>
      <sheetName val="2.대외공문"/>
      <sheetName val="갑지"/>
      <sheetName val="배선DATA"/>
      <sheetName val="입찰안"/>
      <sheetName val="ⴭⴭⴭⴭⴭ"/>
      <sheetName val="원가"/>
      <sheetName val="전기공사 산출집계"/>
      <sheetName val="전기공사 산출"/>
      <sheetName val="인건-측정"/>
      <sheetName val="변경품셈총괄"/>
      <sheetName val="DATA"/>
      <sheetName val="신설개소별 총집계표(동해-배전)"/>
      <sheetName val="안평역사 총집계"/>
      <sheetName val="48일위"/>
      <sheetName val="분전함신설"/>
      <sheetName val="접지1종"/>
      <sheetName val="현장별계약현황('98.10.31)"/>
      <sheetName val="3.설계예산내역서(예산서)"/>
      <sheetName val="2.예정공정표"/>
      <sheetName val="22단가"/>
      <sheetName val="49단가"/>
      <sheetName val="48단가"/>
      <sheetName val="48산출"/>
      <sheetName val="49산출"/>
      <sheetName val="자재단가"/>
      <sheetName val="48수량"/>
      <sheetName val="22수량"/>
      <sheetName val="49일위"/>
      <sheetName val="22일위"/>
      <sheetName val="49수량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대운반(철재)"/>
      <sheetName val="역간(덕_동)"/>
      <sheetName val="역간(의-덕)"/>
      <sheetName val="전등,DC등 내역서"/>
      <sheetName val="철거산출근거"/>
      <sheetName val="MATERIAL"/>
      <sheetName val="역공종"/>
      <sheetName val="BID"/>
      <sheetName val="하조서"/>
      <sheetName val="준검 내역서"/>
      <sheetName val="일위대가 "/>
      <sheetName val="22수"/>
      <sheetName val="48단"/>
      <sheetName val="49단"/>
      <sheetName val="22단"/>
      <sheetName val="자료"/>
      <sheetName val="산출내역서집계표"/>
      <sheetName val="49수량(소화물)"/>
      <sheetName val="22수량(소화물)"/>
      <sheetName val="Y-WORK"/>
      <sheetName val="1.내역(청.하역장전등)"/>
      <sheetName val="토공사"/>
      <sheetName val="archi(본사)"/>
      <sheetName val="데이타"/>
      <sheetName val="시방서 "/>
      <sheetName val="7내역"/>
      <sheetName val="MOTOR"/>
      <sheetName val="기계내역"/>
      <sheetName val="CAT_5"/>
      <sheetName val="구조물철거타공정이월"/>
      <sheetName val="6공구(당초)"/>
      <sheetName val="1.설계조건"/>
      <sheetName val="96노임기준"/>
      <sheetName val="총괄내역단가"/>
      <sheetName val="자재단가비교표"/>
      <sheetName val="갑지(추정)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시중노임(공사)"/>
      <sheetName val="정산"/>
      <sheetName val="진주방향"/>
      <sheetName val="마산방향"/>
      <sheetName val="마산방향철근집계"/>
      <sheetName val="인건비"/>
      <sheetName val="단가비교표"/>
      <sheetName val="수량산출(방송)"/>
      <sheetName val="참조"/>
      <sheetName val="예산조서"/>
      <sheetName val="부대단위수량"/>
      <sheetName val="기성"/>
      <sheetName val="일위대가표"/>
      <sheetName val="5.공종별예산내역서"/>
      <sheetName val="수목표준대가"/>
      <sheetName val="제출내역 (2)"/>
      <sheetName val=" 내역"/>
      <sheetName val="1호인버트수량"/>
      <sheetName val="투찰추정"/>
      <sheetName val="48신설단가"/>
      <sheetName val="01AC"/>
      <sheetName val="순공사비"/>
      <sheetName val="수량집계"/>
      <sheetName val="총괄집계표"/>
      <sheetName val="70%"/>
      <sheetName val="목록"/>
      <sheetName val="견적서"/>
      <sheetName val="실행간접비용"/>
      <sheetName val="기성내역서표지"/>
      <sheetName val="부표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</sheetNames>
    <sheetDataSet>
      <sheetData sheetId="0"/>
      <sheetData sheetId="1" refreshError="1">
        <row r="62">
          <cell r="O62">
            <v>0.28999999999999998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검사원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일위대가(건축)"/>
      <sheetName val="1.공통가설비"/>
      <sheetName val="1.가설공사"/>
      <sheetName val="2.토공사"/>
      <sheetName val="3.철근콘크리트공사"/>
      <sheetName val="4.조적공사"/>
      <sheetName val="5.목공사"/>
      <sheetName val="6.방수공사"/>
      <sheetName val="7.타일석공사"/>
      <sheetName val="8.금속공사"/>
      <sheetName val="9.창호공사"/>
      <sheetName val="10.유리공사"/>
      <sheetName val="11.미장공사"/>
      <sheetName val="12.수장공사"/>
      <sheetName val="13.도장공사"/>
      <sheetName val="14.잡공사"/>
      <sheetName val="15.주방가구설치공사"/>
      <sheetName val="16.골재및자재대"/>
      <sheetName val="17.운반비"/>
      <sheetName val="18.작업설부산물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갑지"/>
      <sheetName val="내역"/>
      <sheetName val="일위대가표"/>
      <sheetName val="파이프류"/>
      <sheetName val="실행"/>
      <sheetName val="#REF"/>
      <sheetName val="2.대외공문"/>
      <sheetName val="Sheet1 (2)"/>
      <sheetName val="인부신상자료"/>
      <sheetName val="도급견적가"/>
      <sheetName val="기성총괄표"/>
      <sheetName val="단가산출"/>
      <sheetName val="단"/>
      <sheetName val="의왕내역"/>
      <sheetName val="노임"/>
      <sheetName val="단가 "/>
      <sheetName val="입찰내역서"/>
      <sheetName val="자  재"/>
      <sheetName val="건축외주"/>
      <sheetName val="굴화내역"/>
      <sheetName val="2000,9월 일위"/>
      <sheetName val="적용단가표"/>
      <sheetName val="일위_파일"/>
      <sheetName val="입력"/>
      <sheetName val="청주(철골발주의뢰서)"/>
      <sheetName val="예산명세서"/>
      <sheetName val="설계명세서"/>
      <sheetName val="자료입력"/>
      <sheetName val="단가표"/>
      <sheetName val="갑지"/>
      <sheetName val="집계표"/>
      <sheetName val="현장관리비"/>
      <sheetName val="5사남"/>
      <sheetName val="설직재-1"/>
      <sheetName val="일위대가(건축)"/>
    </sheetNames>
    <sheetDataSet>
      <sheetData sheetId="0" refreshError="1"/>
      <sheetData sheetId="1" refreshError="1">
        <row r="2">
          <cell r="M2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도급견적가"/>
      <sheetName val="설계가"/>
      <sheetName val="내역"/>
      <sheetName val="대공종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</sheetNames>
    <sheetDataSet>
      <sheetData sheetId="0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집계표"/>
      <sheetName val="설비내역서"/>
      <sheetName val="건축내역서"/>
      <sheetName val="전기내역서"/>
      <sheetName val="요율"/>
      <sheetName val="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철거산출근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내역서"/>
    </sheetNames>
    <sheetDataSet>
      <sheetData sheetId="0" refreshError="1"/>
      <sheetData sheetId="1" refreshError="1"/>
      <sheetData sheetId="2">
        <row r="2">
          <cell r="A2" t="str">
            <v xml:space="preserve"> 공 사 명 : 남양연구소 파워트레인시작동 신축기계설비공사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6">
          <cell r="A6" t="str">
            <v xml:space="preserve">  &lt; 총  괄  표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138200000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15200000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48866000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42796000</v>
          </cell>
        </row>
        <row r="11">
          <cell r="A11" t="str">
            <v>5.공조덕트공사</v>
          </cell>
          <cell r="C11" t="str">
            <v>식</v>
          </cell>
          <cell r="D11" t="str">
            <v>1</v>
          </cell>
          <cell r="F11">
            <v>55007000</v>
          </cell>
        </row>
        <row r="12">
          <cell r="A12" t="str">
            <v>6.위생배관공사</v>
          </cell>
          <cell r="C12" t="str">
            <v>식</v>
          </cell>
          <cell r="D12" t="str">
            <v>1</v>
          </cell>
          <cell r="F12">
            <v>24012000</v>
          </cell>
        </row>
        <row r="13">
          <cell r="A13" t="str">
            <v>6-1.위생기구설치공사</v>
          </cell>
          <cell r="F13">
            <v>3820000</v>
          </cell>
        </row>
        <row r="14">
          <cell r="A14" t="str">
            <v>6-2.위생배관공사</v>
          </cell>
          <cell r="F14">
            <v>18132000</v>
          </cell>
        </row>
        <row r="15">
          <cell r="A15" t="str">
            <v>6-3.화장실배관공사</v>
          </cell>
          <cell r="F15">
            <v>2060000</v>
          </cell>
        </row>
        <row r="16">
          <cell r="A16" t="str">
            <v>7.소화배관공사</v>
          </cell>
          <cell r="C16" t="str">
            <v>식</v>
          </cell>
          <cell r="D16" t="str">
            <v>1</v>
          </cell>
          <cell r="F16">
            <v>4567000</v>
          </cell>
        </row>
        <row r="17">
          <cell r="A17" t="str">
            <v>8.방진설치공사</v>
          </cell>
          <cell r="C17" t="str">
            <v>식</v>
          </cell>
          <cell r="D17" t="str">
            <v>1</v>
          </cell>
          <cell r="F17">
            <v>3727000</v>
          </cell>
        </row>
        <row r="18">
          <cell r="A18" t="str">
            <v>9.우수드레인공사</v>
          </cell>
          <cell r="C18" t="str">
            <v>식</v>
          </cell>
          <cell r="D18" t="str">
            <v>1</v>
          </cell>
          <cell r="F18">
            <v>4163000</v>
          </cell>
        </row>
        <row r="28">
          <cell r="A28" t="str">
            <v>계</v>
          </cell>
          <cell r="F28">
            <v>332375000</v>
          </cell>
        </row>
        <row r="29">
          <cell r="A29" t="str">
            <v>1.장비설치공사</v>
          </cell>
        </row>
        <row r="30">
          <cell r="A30" t="str">
            <v>F.C.U-400(상치매입형)</v>
          </cell>
          <cell r="B30" t="str">
            <v>4,800KCAL/HR</v>
          </cell>
          <cell r="C30" t="str">
            <v>대</v>
          </cell>
          <cell r="D30" t="str">
            <v>8</v>
          </cell>
          <cell r="E30">
            <v>252000</v>
          </cell>
          <cell r="F30">
            <v>2016000</v>
          </cell>
        </row>
        <row r="31">
          <cell r="A31" t="str">
            <v>F.C.U-450(직립형)</v>
          </cell>
          <cell r="B31" t="str">
            <v>44,700KCAL/HR</v>
          </cell>
          <cell r="C31" t="str">
            <v>대</v>
          </cell>
          <cell r="D31" t="str">
            <v>3</v>
          </cell>
          <cell r="E31">
            <v>3430350</v>
          </cell>
          <cell r="F31">
            <v>10291050</v>
          </cell>
        </row>
        <row r="32">
          <cell r="A32" t="str">
            <v>F.C.U-600(직립형)</v>
          </cell>
          <cell r="B32" t="str">
            <v>63,600KCAL/HR</v>
          </cell>
          <cell r="C32" t="str">
            <v>대</v>
          </cell>
          <cell r="D32" t="str">
            <v>8</v>
          </cell>
          <cell r="E32">
            <v>4210500</v>
          </cell>
          <cell r="F32">
            <v>33684000</v>
          </cell>
        </row>
        <row r="33">
          <cell r="A33" t="str">
            <v>AHU-1(HORIZONTAL)</v>
          </cell>
          <cell r="B33" t="str">
            <v>110,352KCAL/HR</v>
          </cell>
          <cell r="C33" t="str">
            <v>대</v>
          </cell>
          <cell r="D33" t="str">
            <v>1</v>
          </cell>
          <cell r="E33">
            <v>13686750</v>
          </cell>
          <cell r="F33">
            <v>13686750</v>
          </cell>
        </row>
        <row r="34">
          <cell r="A34" t="str">
            <v>AHU-2(HORIZONTAL)</v>
          </cell>
          <cell r="B34" t="str">
            <v>93,000KCAL/HR</v>
          </cell>
          <cell r="C34" t="str">
            <v>대</v>
          </cell>
          <cell r="D34" t="str">
            <v>1</v>
          </cell>
          <cell r="E34">
            <v>10568250</v>
          </cell>
          <cell r="F34">
            <v>10568250</v>
          </cell>
        </row>
        <row r="35">
          <cell r="A35" t="str">
            <v>항온합습기(공냉식)</v>
          </cell>
          <cell r="B35" t="str">
            <v>42,500KCAL/HR</v>
          </cell>
          <cell r="C35" t="str">
            <v>대</v>
          </cell>
          <cell r="D35" t="str">
            <v>1</v>
          </cell>
          <cell r="E35">
            <v>16028250</v>
          </cell>
          <cell r="F35">
            <v>16028250</v>
          </cell>
        </row>
        <row r="36">
          <cell r="A36" t="str">
            <v>급탕탱크(원통입형)STS316L</v>
          </cell>
          <cell r="B36" t="str">
            <v>1200Φ*1500L,급탕용량3000</v>
          </cell>
          <cell r="C36" t="str">
            <v>대</v>
          </cell>
          <cell r="D36" t="str">
            <v>1</v>
          </cell>
          <cell r="E36">
            <v>6426000</v>
          </cell>
          <cell r="F36">
            <v>6426000</v>
          </cell>
        </row>
        <row r="37">
          <cell r="A37" t="str">
            <v>팽창탱크(다이아프램)</v>
          </cell>
          <cell r="B37" t="str">
            <v>난방용,660Φ*1200L</v>
          </cell>
          <cell r="C37" t="str">
            <v>대</v>
          </cell>
          <cell r="D37" t="str">
            <v>1</v>
          </cell>
          <cell r="E37">
            <v>1105650</v>
          </cell>
          <cell r="F37">
            <v>1105650</v>
          </cell>
        </row>
        <row r="38">
          <cell r="A38" t="str">
            <v>열교환기(SHELL TUBE)</v>
          </cell>
          <cell r="B38" t="str">
            <v>216.3Φ*1900L,400000KCAL/HR</v>
          </cell>
          <cell r="C38" t="str">
            <v>대</v>
          </cell>
          <cell r="D38" t="str">
            <v>1</v>
          </cell>
          <cell r="E38">
            <v>2268000</v>
          </cell>
          <cell r="F38">
            <v>2268000</v>
          </cell>
        </row>
        <row r="39">
          <cell r="A39" t="str">
            <v>증기헷다(50T켄싱보온)</v>
          </cell>
          <cell r="B39" t="str">
            <v>200Φ*2000L</v>
          </cell>
          <cell r="C39" t="str">
            <v>대</v>
          </cell>
          <cell r="D39" t="str">
            <v>1</v>
          </cell>
          <cell r="E39">
            <v>1058400</v>
          </cell>
          <cell r="F39">
            <v>1058400</v>
          </cell>
        </row>
        <row r="40">
          <cell r="A40" t="str">
            <v>냉온수공급헷다(50T켄싱보온)</v>
          </cell>
          <cell r="B40" t="str">
            <v>300Φ*2400L</v>
          </cell>
          <cell r="C40" t="str">
            <v>대</v>
          </cell>
          <cell r="D40" t="str">
            <v>1</v>
          </cell>
          <cell r="E40">
            <v>1701000</v>
          </cell>
          <cell r="F40">
            <v>1701000</v>
          </cell>
        </row>
        <row r="41">
          <cell r="A41" t="str">
            <v>냉온수공급헷다(50T켄싱보온)</v>
          </cell>
          <cell r="B41" t="str">
            <v>300Φ*2400L</v>
          </cell>
          <cell r="C41" t="str">
            <v>대</v>
          </cell>
          <cell r="D41" t="str">
            <v>1</v>
          </cell>
          <cell r="E41">
            <v>1701000</v>
          </cell>
          <cell r="F41">
            <v>1701000</v>
          </cell>
        </row>
        <row r="42">
          <cell r="A42" t="str">
            <v>응축수탱크(SS400)</v>
          </cell>
          <cell r="B42" t="str">
            <v>550L,850*850*800</v>
          </cell>
          <cell r="C42" t="str">
            <v>대</v>
          </cell>
          <cell r="D42" t="str">
            <v>1</v>
          </cell>
          <cell r="E42">
            <v>756000</v>
          </cell>
          <cell r="F42">
            <v>756000</v>
          </cell>
        </row>
        <row r="43">
          <cell r="A43" t="str">
            <v>폐유탱크(STS304)</v>
          </cell>
          <cell r="B43" t="str">
            <v>5000L,2400*1400*1500</v>
          </cell>
          <cell r="C43" t="str">
            <v>대</v>
          </cell>
          <cell r="D43" t="str">
            <v>1</v>
          </cell>
          <cell r="E43">
            <v>4583250</v>
          </cell>
          <cell r="F43">
            <v>4583250</v>
          </cell>
        </row>
        <row r="44">
          <cell r="A44" t="str">
            <v>폐유탱크(STS304)</v>
          </cell>
          <cell r="B44" t="str">
            <v>3000L,1500*1400*1500</v>
          </cell>
          <cell r="C44" t="str">
            <v>대</v>
          </cell>
          <cell r="D44" t="str">
            <v>2</v>
          </cell>
          <cell r="E44">
            <v>7182000</v>
          </cell>
          <cell r="F44">
            <v>14364000</v>
          </cell>
        </row>
        <row r="45">
          <cell r="A45" t="str">
            <v>냉.온수순환펌프(단단)</v>
          </cell>
          <cell r="B45" t="str">
            <v>15KW</v>
          </cell>
          <cell r="C45" t="str">
            <v>대</v>
          </cell>
          <cell r="D45" t="str">
            <v>2</v>
          </cell>
          <cell r="E45">
            <v>2068500</v>
          </cell>
          <cell r="F45">
            <v>4137000</v>
          </cell>
        </row>
        <row r="46">
          <cell r="A46" t="str">
            <v>급탕순환펌프(라인)</v>
          </cell>
          <cell r="B46" t="str">
            <v>0.04KW</v>
          </cell>
          <cell r="C46" t="str">
            <v>대</v>
          </cell>
          <cell r="D46" t="str">
            <v>2</v>
          </cell>
          <cell r="E46">
            <v>35490</v>
          </cell>
          <cell r="F46">
            <v>70980</v>
          </cell>
        </row>
        <row r="47">
          <cell r="A47" t="str">
            <v>응축수회수펌프(입형)</v>
          </cell>
          <cell r="B47" t="str">
            <v>0.55KW</v>
          </cell>
          <cell r="C47" t="str">
            <v>대</v>
          </cell>
          <cell r="D47" t="str">
            <v>2</v>
          </cell>
          <cell r="E47">
            <v>496650</v>
          </cell>
          <cell r="F47">
            <v>993300</v>
          </cell>
        </row>
        <row r="48">
          <cell r="A48" t="str">
            <v>집수조오.배수펌프(수중형)</v>
          </cell>
          <cell r="B48" t="str">
            <v>2.2KW,카터부착형</v>
          </cell>
          <cell r="C48" t="str">
            <v>대</v>
          </cell>
          <cell r="D48" t="str">
            <v>2</v>
          </cell>
          <cell r="E48">
            <v>441000</v>
          </cell>
          <cell r="F48">
            <v>882000</v>
          </cell>
        </row>
        <row r="49">
          <cell r="A49" t="str">
            <v>PIT배수펌프(수중)</v>
          </cell>
          <cell r="B49" t="str">
            <v>0.4KW,카터부착형</v>
          </cell>
          <cell r="C49" t="str">
            <v>대</v>
          </cell>
          <cell r="D49" t="str">
            <v>4</v>
          </cell>
          <cell r="E49">
            <v>213150</v>
          </cell>
          <cell r="F49">
            <v>852600</v>
          </cell>
        </row>
        <row r="50">
          <cell r="A50" t="str">
            <v>작업장배기휀(SIROCCO)</v>
          </cell>
          <cell r="B50" t="str">
            <v>SS # 5 1/2</v>
          </cell>
          <cell r="C50" t="str">
            <v>대</v>
          </cell>
          <cell r="D50" t="str">
            <v>1</v>
          </cell>
          <cell r="E50">
            <v>1358910</v>
          </cell>
          <cell r="F50">
            <v>1358910</v>
          </cell>
        </row>
        <row r="51">
          <cell r="A51" t="str">
            <v>작업장급기휀(SIROCCO)</v>
          </cell>
          <cell r="B51" t="str">
            <v>SS # 5 1/2</v>
          </cell>
          <cell r="C51" t="str">
            <v>대</v>
          </cell>
          <cell r="D51" t="str">
            <v>1</v>
          </cell>
          <cell r="E51">
            <v>1358910</v>
          </cell>
          <cell r="F51">
            <v>1358910</v>
          </cell>
        </row>
        <row r="52">
          <cell r="A52" t="str">
            <v>전기실배기휀(WALL)셔터부착형</v>
          </cell>
          <cell r="B52" t="str">
            <v>Φ500</v>
          </cell>
          <cell r="C52" t="str">
            <v>대</v>
          </cell>
          <cell r="D52" t="str">
            <v>1</v>
          </cell>
          <cell r="E52">
            <v>141750</v>
          </cell>
          <cell r="F52">
            <v>141750</v>
          </cell>
        </row>
        <row r="53">
          <cell r="A53" t="str">
            <v>전기실급기휀(WALL)셔터부착형</v>
          </cell>
          <cell r="B53" t="str">
            <v>Φ500</v>
          </cell>
          <cell r="C53" t="str">
            <v>대</v>
          </cell>
          <cell r="D53" t="str">
            <v>1</v>
          </cell>
          <cell r="E53">
            <v>141750</v>
          </cell>
          <cell r="F53">
            <v>141750</v>
          </cell>
        </row>
        <row r="54">
          <cell r="A54" t="str">
            <v>1F휴게실,샤워실,화장실배기휀(벽부형)</v>
          </cell>
          <cell r="B54" t="str">
            <v>Φ250</v>
          </cell>
          <cell r="C54" t="str">
            <v>대</v>
          </cell>
          <cell r="D54" t="str">
            <v>4</v>
          </cell>
          <cell r="E54">
            <v>34020</v>
          </cell>
          <cell r="F54">
            <v>136080</v>
          </cell>
        </row>
        <row r="55">
          <cell r="A55" t="str">
            <v>화장실(우)배기휀(IN LINE)</v>
          </cell>
          <cell r="B55" t="str">
            <v>□300</v>
          </cell>
          <cell r="C55" t="str">
            <v>대</v>
          </cell>
          <cell r="D55" t="str">
            <v>1</v>
          </cell>
          <cell r="E55">
            <v>421470</v>
          </cell>
          <cell r="F55">
            <v>421470</v>
          </cell>
        </row>
        <row r="56">
          <cell r="A56" t="str">
            <v>세척실배기휀(IN LINE)</v>
          </cell>
          <cell r="B56" t="str">
            <v>□500</v>
          </cell>
          <cell r="C56" t="str">
            <v>대</v>
          </cell>
          <cell r="D56" t="str">
            <v>1</v>
          </cell>
          <cell r="E56">
            <v>597240</v>
          </cell>
          <cell r="F56">
            <v>597240</v>
          </cell>
        </row>
        <row r="57">
          <cell r="A57" t="str">
            <v>용접장배기휀(WALL)</v>
          </cell>
          <cell r="B57" t="str">
            <v>□650</v>
          </cell>
          <cell r="C57" t="str">
            <v>대</v>
          </cell>
          <cell r="D57" t="str">
            <v>1</v>
          </cell>
          <cell r="E57">
            <v>708750</v>
          </cell>
          <cell r="F57">
            <v>708750</v>
          </cell>
        </row>
        <row r="58">
          <cell r="A58" t="str">
            <v>용접장급기휀(WALL)</v>
          </cell>
          <cell r="B58" t="str">
            <v>Φ400</v>
          </cell>
          <cell r="C58" t="str">
            <v>대</v>
          </cell>
          <cell r="D58" t="str">
            <v>1</v>
          </cell>
          <cell r="E58">
            <v>75600</v>
          </cell>
          <cell r="F58">
            <v>75600</v>
          </cell>
        </row>
        <row r="59">
          <cell r="A59" t="str">
            <v>2층휴게실배기휀(IN LINE)</v>
          </cell>
          <cell r="B59" t="str">
            <v>□650</v>
          </cell>
          <cell r="C59" t="str">
            <v>대</v>
          </cell>
          <cell r="D59" t="str">
            <v>1</v>
          </cell>
          <cell r="E59">
            <v>597240</v>
          </cell>
          <cell r="F59">
            <v>597240</v>
          </cell>
        </row>
        <row r="60">
          <cell r="A60" t="str">
            <v>탕비실배기휀(WALL)</v>
          </cell>
          <cell r="B60" t="str">
            <v>Φ250</v>
          </cell>
          <cell r="C60" t="str">
            <v>대</v>
          </cell>
          <cell r="D60" t="str">
            <v>1</v>
          </cell>
          <cell r="E60">
            <v>31185</v>
          </cell>
          <cell r="F60">
            <v>31185</v>
          </cell>
        </row>
        <row r="61">
          <cell r="A61" t="str">
            <v>전기방열기</v>
          </cell>
          <cell r="B61" t="str">
            <v>2.5KW</v>
          </cell>
          <cell r="C61" t="str">
            <v>조</v>
          </cell>
          <cell r="D61" t="str">
            <v>1</v>
          </cell>
          <cell r="E61">
            <v>252000</v>
          </cell>
          <cell r="F61">
            <v>252000</v>
          </cell>
        </row>
        <row r="62">
          <cell r="A62" t="str">
            <v>인.허가비</v>
          </cell>
          <cell r="C62" t="str">
            <v>식</v>
          </cell>
          <cell r="D62" t="str">
            <v>1</v>
          </cell>
          <cell r="E62">
            <v>2100000</v>
          </cell>
          <cell r="F62">
            <v>2100000</v>
          </cell>
        </row>
        <row r="63">
          <cell r="A63" t="str">
            <v>운반비 및 장비대</v>
          </cell>
          <cell r="C63" t="str">
            <v>식</v>
          </cell>
          <cell r="D63" t="str">
            <v>1</v>
          </cell>
          <cell r="E63">
            <v>2100000</v>
          </cell>
          <cell r="F63">
            <v>2100000</v>
          </cell>
        </row>
        <row r="64">
          <cell r="A64" t="str">
            <v>장비기초</v>
          </cell>
          <cell r="C64" t="str">
            <v>식</v>
          </cell>
          <cell r="D64" t="str">
            <v>1</v>
          </cell>
          <cell r="E64">
            <v>0</v>
          </cell>
          <cell r="F64">
            <v>0</v>
          </cell>
        </row>
        <row r="65">
          <cell r="A65" t="str">
            <v>잡재료비</v>
          </cell>
          <cell r="C65" t="str">
            <v>식</v>
          </cell>
          <cell r="D65" t="str">
            <v>1</v>
          </cell>
          <cell r="E65">
            <v>1005635</v>
          </cell>
          <cell r="F65">
            <v>1005635</v>
          </cell>
        </row>
        <row r="66">
          <cell r="A66" t="str">
            <v>노무비</v>
          </cell>
          <cell r="B66" t="str">
            <v>보통인부</v>
          </cell>
          <cell r="C66" t="str">
            <v>인</v>
          </cell>
          <cell r="D66">
            <v>8</v>
          </cell>
          <cell r="G66">
            <v>34360</v>
          </cell>
        </row>
        <row r="67">
          <cell r="A67" t="str">
            <v>노무비</v>
          </cell>
          <cell r="B67" t="str">
            <v>기계설치공</v>
          </cell>
          <cell r="C67" t="str">
            <v>인</v>
          </cell>
          <cell r="D67">
            <v>39</v>
          </cell>
          <cell r="G67">
            <v>52839</v>
          </cell>
        </row>
        <row r="68">
          <cell r="A68" t="str">
            <v>공구손료</v>
          </cell>
          <cell r="B68" t="str">
            <v>노무비의 3 %</v>
          </cell>
          <cell r="C68" t="str">
            <v>식</v>
          </cell>
          <cell r="D68" t="str">
            <v>1</v>
          </cell>
          <cell r="G68">
            <v>64399</v>
          </cell>
        </row>
        <row r="69">
          <cell r="A69" t="str">
            <v>계</v>
          </cell>
          <cell r="F69">
            <v>138200000</v>
          </cell>
        </row>
        <row r="77">
          <cell r="A77" t="str">
            <v>2.옥외배관공사</v>
          </cell>
        </row>
        <row r="78">
          <cell r="A78" t="str">
            <v>백관(KSD3507)</v>
          </cell>
          <cell r="B78" t="str">
            <v>D200</v>
          </cell>
          <cell r="C78" t="str">
            <v>M</v>
          </cell>
          <cell r="D78" t="str">
            <v>138</v>
          </cell>
          <cell r="E78">
            <v>17665</v>
          </cell>
          <cell r="F78">
            <v>2437770</v>
          </cell>
        </row>
        <row r="79">
          <cell r="A79" t="str">
            <v>백관(KSD3507)</v>
          </cell>
          <cell r="B79" t="str">
            <v>D80</v>
          </cell>
          <cell r="C79" t="str">
            <v>M</v>
          </cell>
          <cell r="D79" t="str">
            <v>87</v>
          </cell>
          <cell r="E79">
            <v>4784</v>
          </cell>
          <cell r="F79">
            <v>416208</v>
          </cell>
        </row>
        <row r="80">
          <cell r="A80" t="str">
            <v>백관(KSD3507)</v>
          </cell>
          <cell r="B80" t="str">
            <v>D50</v>
          </cell>
          <cell r="C80" t="str">
            <v>M</v>
          </cell>
          <cell r="D80" t="str">
            <v>103</v>
          </cell>
          <cell r="E80">
            <v>2965</v>
          </cell>
          <cell r="F80">
            <v>305395</v>
          </cell>
        </row>
        <row r="81">
          <cell r="A81" t="str">
            <v>흑관(KSD3507)</v>
          </cell>
          <cell r="B81" t="str">
            <v>D65</v>
          </cell>
          <cell r="C81" t="str">
            <v>M</v>
          </cell>
          <cell r="D81" t="str">
            <v>84</v>
          </cell>
          <cell r="E81">
            <v>2725</v>
          </cell>
          <cell r="F81">
            <v>228900</v>
          </cell>
        </row>
        <row r="82">
          <cell r="A82" t="str">
            <v>흑관(KSD3507)</v>
          </cell>
          <cell r="B82" t="str">
            <v>D32</v>
          </cell>
          <cell r="C82" t="str">
            <v>M</v>
          </cell>
          <cell r="D82" t="str">
            <v>89</v>
          </cell>
          <cell r="E82">
            <v>1311</v>
          </cell>
          <cell r="F82">
            <v>116679</v>
          </cell>
        </row>
        <row r="83">
          <cell r="A83" t="str">
            <v>SUS PIPE(KSD3576)</v>
          </cell>
          <cell r="B83" t="str">
            <v>D80(3.0T)</v>
          </cell>
          <cell r="C83" t="str">
            <v>M</v>
          </cell>
          <cell r="D83" t="str">
            <v>91</v>
          </cell>
          <cell r="E83">
            <v>14533</v>
          </cell>
          <cell r="F83">
            <v>1322503</v>
          </cell>
        </row>
        <row r="84">
          <cell r="A84" t="str">
            <v>관보온(함석마감)</v>
          </cell>
          <cell r="B84" t="str">
            <v>40T*D200</v>
          </cell>
          <cell r="C84" t="str">
            <v>M</v>
          </cell>
          <cell r="D84" t="str">
            <v>138</v>
          </cell>
          <cell r="E84">
            <v>12279</v>
          </cell>
          <cell r="F84">
            <v>1694502</v>
          </cell>
          <cell r="G84">
            <v>18439</v>
          </cell>
        </row>
        <row r="85">
          <cell r="A85" t="str">
            <v>관보온(함석마감)</v>
          </cell>
          <cell r="B85" t="str">
            <v>40T*D80</v>
          </cell>
          <cell r="C85" t="str">
            <v>M</v>
          </cell>
          <cell r="D85" t="str">
            <v>178</v>
          </cell>
          <cell r="E85">
            <v>6837</v>
          </cell>
          <cell r="F85">
            <v>1216986</v>
          </cell>
          <cell r="G85">
            <v>10627</v>
          </cell>
        </row>
        <row r="86">
          <cell r="A86" t="str">
            <v>관보온(함석마감)</v>
          </cell>
          <cell r="B86" t="str">
            <v>40T*D65</v>
          </cell>
          <cell r="C86" t="str">
            <v>M</v>
          </cell>
          <cell r="D86" t="str">
            <v>84</v>
          </cell>
          <cell r="E86">
            <v>6368</v>
          </cell>
          <cell r="F86">
            <v>534912</v>
          </cell>
          <cell r="G86">
            <v>9853</v>
          </cell>
        </row>
        <row r="87">
          <cell r="A87" t="str">
            <v>관보온(함석마감)</v>
          </cell>
          <cell r="B87" t="str">
            <v>40T*D32</v>
          </cell>
          <cell r="C87" t="str">
            <v>M</v>
          </cell>
          <cell r="D87" t="str">
            <v>89</v>
          </cell>
          <cell r="E87">
            <v>4877</v>
          </cell>
          <cell r="F87">
            <v>434053</v>
          </cell>
          <cell r="G87">
            <v>8215</v>
          </cell>
        </row>
        <row r="88">
          <cell r="A88" t="str">
            <v>백엘보(용접)</v>
          </cell>
          <cell r="B88" t="str">
            <v>D200</v>
          </cell>
          <cell r="C88" t="str">
            <v>EA</v>
          </cell>
          <cell r="D88" t="str">
            <v>12</v>
          </cell>
          <cell r="E88">
            <v>18307</v>
          </cell>
          <cell r="F88">
            <v>219684</v>
          </cell>
          <cell r="G88">
            <v>0</v>
          </cell>
        </row>
        <row r="89">
          <cell r="A89" t="str">
            <v>백엘보(용접)</v>
          </cell>
          <cell r="B89" t="str">
            <v>D80</v>
          </cell>
          <cell r="C89" t="str">
            <v>EA</v>
          </cell>
          <cell r="D89" t="str">
            <v>4</v>
          </cell>
          <cell r="E89">
            <v>2079</v>
          </cell>
          <cell r="F89">
            <v>8316</v>
          </cell>
          <cell r="G89">
            <v>0</v>
          </cell>
        </row>
        <row r="90">
          <cell r="A90" t="str">
            <v>백엘보(나사)</v>
          </cell>
          <cell r="B90" t="str">
            <v>D50</v>
          </cell>
          <cell r="C90" t="str">
            <v>EA</v>
          </cell>
          <cell r="D90" t="str">
            <v>6</v>
          </cell>
          <cell r="E90">
            <v>1573</v>
          </cell>
          <cell r="F90">
            <v>9438</v>
          </cell>
          <cell r="G90">
            <v>0</v>
          </cell>
        </row>
        <row r="91">
          <cell r="A91" t="str">
            <v>백티이(용접)</v>
          </cell>
          <cell r="B91" t="str">
            <v>D200</v>
          </cell>
          <cell r="C91" t="str">
            <v>EA</v>
          </cell>
          <cell r="D91" t="str">
            <v>2</v>
          </cell>
          <cell r="E91">
            <v>20790</v>
          </cell>
          <cell r="F91">
            <v>41580</v>
          </cell>
          <cell r="G91">
            <v>0</v>
          </cell>
        </row>
        <row r="92">
          <cell r="A92" t="str">
            <v>백티이(용접)</v>
          </cell>
          <cell r="B92" t="str">
            <v>D80</v>
          </cell>
          <cell r="C92" t="str">
            <v>EA</v>
          </cell>
          <cell r="D92" t="str">
            <v>1</v>
          </cell>
          <cell r="E92">
            <v>3107</v>
          </cell>
          <cell r="F92">
            <v>3107</v>
          </cell>
          <cell r="G92">
            <v>0</v>
          </cell>
        </row>
        <row r="93">
          <cell r="A93" t="str">
            <v>백소켓</v>
          </cell>
          <cell r="B93" t="str">
            <v>D50</v>
          </cell>
          <cell r="C93" t="str">
            <v>EA</v>
          </cell>
          <cell r="D93" t="str">
            <v>9</v>
          </cell>
          <cell r="E93">
            <v>1063</v>
          </cell>
          <cell r="F93">
            <v>9567</v>
          </cell>
          <cell r="G93">
            <v>0</v>
          </cell>
        </row>
        <row r="94">
          <cell r="A94" t="str">
            <v>흑엘보(용접)</v>
          </cell>
          <cell r="B94" t="str">
            <v>D65</v>
          </cell>
          <cell r="C94" t="str">
            <v>EA</v>
          </cell>
          <cell r="D94" t="str">
            <v>3</v>
          </cell>
          <cell r="E94">
            <v>1155</v>
          </cell>
          <cell r="F94">
            <v>3465</v>
          </cell>
          <cell r="G94">
            <v>0</v>
          </cell>
        </row>
        <row r="95">
          <cell r="A95" t="str">
            <v>흑엘보(나사)</v>
          </cell>
          <cell r="B95" t="str">
            <v>D32</v>
          </cell>
          <cell r="C95" t="str">
            <v>EA</v>
          </cell>
          <cell r="D95" t="str">
            <v>3</v>
          </cell>
          <cell r="E95">
            <v>653</v>
          </cell>
          <cell r="F95">
            <v>1959</v>
          </cell>
          <cell r="G95">
            <v>0</v>
          </cell>
        </row>
        <row r="96">
          <cell r="A96" t="str">
            <v>흑소켓(나사)</v>
          </cell>
          <cell r="B96" t="str">
            <v>D32</v>
          </cell>
          <cell r="C96" t="str">
            <v>EA</v>
          </cell>
          <cell r="D96" t="str">
            <v>1</v>
          </cell>
          <cell r="E96">
            <v>427</v>
          </cell>
          <cell r="F96">
            <v>427</v>
          </cell>
          <cell r="G96">
            <v>0</v>
          </cell>
        </row>
        <row r="97">
          <cell r="A97" t="str">
            <v>SUS엘보(용접)10S</v>
          </cell>
          <cell r="B97" t="str">
            <v>D80</v>
          </cell>
          <cell r="C97" t="str">
            <v>EA</v>
          </cell>
          <cell r="D97" t="str">
            <v>7</v>
          </cell>
          <cell r="E97">
            <v>7791</v>
          </cell>
          <cell r="F97">
            <v>54537</v>
          </cell>
          <cell r="G97">
            <v>0</v>
          </cell>
        </row>
        <row r="98">
          <cell r="A98" t="str">
            <v>강관용접</v>
          </cell>
          <cell r="B98" t="str">
            <v>D200</v>
          </cell>
          <cell r="C98" t="str">
            <v>개소</v>
          </cell>
          <cell r="D98" t="str">
            <v>30</v>
          </cell>
          <cell r="E98">
            <v>802</v>
          </cell>
          <cell r="F98">
            <v>24060</v>
          </cell>
          <cell r="G98">
            <v>0</v>
          </cell>
        </row>
        <row r="99">
          <cell r="A99" t="str">
            <v>강관용접</v>
          </cell>
          <cell r="B99" t="str">
            <v>D80</v>
          </cell>
          <cell r="C99" t="str">
            <v>개소</v>
          </cell>
          <cell r="D99" t="str">
            <v>17</v>
          </cell>
          <cell r="E99">
            <v>252</v>
          </cell>
          <cell r="F99">
            <v>4284</v>
          </cell>
          <cell r="G99">
            <v>0</v>
          </cell>
        </row>
        <row r="100">
          <cell r="A100" t="str">
            <v>강관용접</v>
          </cell>
          <cell r="B100" t="str">
            <v>D65</v>
          </cell>
          <cell r="C100" t="str">
            <v>개소</v>
          </cell>
          <cell r="D100" t="str">
            <v>15</v>
          </cell>
          <cell r="E100">
            <v>192</v>
          </cell>
          <cell r="F100">
            <v>2880</v>
          </cell>
          <cell r="G100">
            <v>0</v>
          </cell>
        </row>
        <row r="101">
          <cell r="A101" t="str">
            <v>스테인리스강관용접</v>
          </cell>
          <cell r="B101" t="str">
            <v>D80</v>
          </cell>
          <cell r="C101" t="str">
            <v>개소</v>
          </cell>
          <cell r="D101" t="str">
            <v>15</v>
          </cell>
          <cell r="E101">
            <v>3105</v>
          </cell>
          <cell r="F101">
            <v>46575</v>
          </cell>
          <cell r="G101">
            <v>0</v>
          </cell>
        </row>
        <row r="102">
          <cell r="A102" t="str">
            <v>용접합후렌지(10KG)</v>
          </cell>
          <cell r="B102" t="str">
            <v>D200</v>
          </cell>
          <cell r="C102" t="str">
            <v>개소</v>
          </cell>
          <cell r="D102" t="str">
            <v>2</v>
          </cell>
          <cell r="E102">
            <v>14546</v>
          </cell>
          <cell r="F102">
            <v>29092</v>
          </cell>
          <cell r="G102">
            <v>0</v>
          </cell>
        </row>
        <row r="103">
          <cell r="A103" t="str">
            <v>철맹후렌지(10KG)</v>
          </cell>
          <cell r="B103" t="str">
            <v>D200</v>
          </cell>
          <cell r="C103" t="str">
            <v>EA</v>
          </cell>
          <cell r="D103" t="str">
            <v>2</v>
          </cell>
          <cell r="E103">
            <v>17022</v>
          </cell>
          <cell r="F103">
            <v>34044</v>
          </cell>
          <cell r="G103">
            <v>0</v>
          </cell>
        </row>
        <row r="104">
          <cell r="A104" t="str">
            <v>일반U-BOLT/NUT</v>
          </cell>
          <cell r="B104" t="str">
            <v>D80</v>
          </cell>
          <cell r="C104" t="str">
            <v>EA</v>
          </cell>
          <cell r="D104" t="str">
            <v>15</v>
          </cell>
          <cell r="E104">
            <v>162</v>
          </cell>
          <cell r="F104">
            <v>2430</v>
          </cell>
          <cell r="G104">
            <v>0</v>
          </cell>
        </row>
        <row r="105">
          <cell r="A105" t="str">
            <v>일반U-BOLT/NUT</v>
          </cell>
          <cell r="B105" t="str">
            <v>D50</v>
          </cell>
          <cell r="C105" t="str">
            <v>EA</v>
          </cell>
          <cell r="D105" t="str">
            <v>16</v>
          </cell>
          <cell r="E105">
            <v>130</v>
          </cell>
          <cell r="F105">
            <v>2080</v>
          </cell>
          <cell r="G105">
            <v>0</v>
          </cell>
        </row>
        <row r="106">
          <cell r="A106" t="str">
            <v>절연U-BOLT/NUT</v>
          </cell>
          <cell r="B106" t="str">
            <v>D80</v>
          </cell>
          <cell r="C106" t="str">
            <v>EA</v>
          </cell>
          <cell r="D106" t="str">
            <v>15</v>
          </cell>
          <cell r="E106">
            <v>570</v>
          </cell>
          <cell r="F106">
            <v>8550</v>
          </cell>
          <cell r="G106">
            <v>0</v>
          </cell>
        </row>
        <row r="107">
          <cell r="A107" t="str">
            <v>가이드슈(일반)</v>
          </cell>
          <cell r="B107" t="str">
            <v>D200</v>
          </cell>
          <cell r="C107" t="str">
            <v>SET</v>
          </cell>
          <cell r="D107" t="str">
            <v>28</v>
          </cell>
          <cell r="E107">
            <v>3675</v>
          </cell>
          <cell r="F107">
            <v>102900</v>
          </cell>
          <cell r="G107">
            <v>0</v>
          </cell>
        </row>
        <row r="108">
          <cell r="A108" t="str">
            <v>가이드슈(일반)</v>
          </cell>
          <cell r="B108" t="str">
            <v>D65</v>
          </cell>
          <cell r="C108" t="str">
            <v>SET</v>
          </cell>
          <cell r="D108" t="str">
            <v>20</v>
          </cell>
          <cell r="E108">
            <v>3234</v>
          </cell>
          <cell r="F108">
            <v>64680</v>
          </cell>
          <cell r="G108">
            <v>0</v>
          </cell>
        </row>
        <row r="109">
          <cell r="A109" t="str">
            <v>가이드슈(일반)</v>
          </cell>
          <cell r="B109" t="str">
            <v>D32</v>
          </cell>
          <cell r="C109" t="str">
            <v>SET</v>
          </cell>
          <cell r="D109" t="str">
            <v>21</v>
          </cell>
          <cell r="E109">
            <v>3234</v>
          </cell>
          <cell r="F109">
            <v>67914</v>
          </cell>
          <cell r="G109">
            <v>0</v>
          </cell>
        </row>
        <row r="110">
          <cell r="A110" t="str">
            <v>파이프스리브</v>
          </cell>
          <cell r="B110" t="str">
            <v>D200</v>
          </cell>
          <cell r="C110" t="str">
            <v>개소</v>
          </cell>
          <cell r="D110" t="str">
            <v>6</v>
          </cell>
          <cell r="E110">
            <v>25460</v>
          </cell>
          <cell r="F110">
            <v>152760</v>
          </cell>
          <cell r="G110">
            <v>0</v>
          </cell>
        </row>
        <row r="111">
          <cell r="A111" t="str">
            <v>파이프스리브</v>
          </cell>
          <cell r="B111" t="str">
            <v>D65</v>
          </cell>
          <cell r="C111" t="str">
            <v>개소</v>
          </cell>
          <cell r="D111" t="str">
            <v>3</v>
          </cell>
          <cell r="E111">
            <v>2156</v>
          </cell>
          <cell r="F111">
            <v>6468</v>
          </cell>
          <cell r="G111">
            <v>0</v>
          </cell>
        </row>
        <row r="112">
          <cell r="A112" t="str">
            <v>파이프스리브</v>
          </cell>
          <cell r="B112" t="str">
            <v>D32</v>
          </cell>
          <cell r="C112" t="str">
            <v>개소</v>
          </cell>
          <cell r="D112" t="str">
            <v>3</v>
          </cell>
          <cell r="E112">
            <v>1433</v>
          </cell>
          <cell r="F112">
            <v>4299</v>
          </cell>
          <cell r="G112">
            <v>0</v>
          </cell>
        </row>
        <row r="113">
          <cell r="A113" t="str">
            <v>열선공사</v>
          </cell>
          <cell r="C113" t="str">
            <v>식</v>
          </cell>
          <cell r="D113">
            <v>1</v>
          </cell>
          <cell r="E113">
            <v>3360000</v>
          </cell>
          <cell r="F113">
            <v>3360000</v>
          </cell>
          <cell r="G113">
            <v>520000</v>
          </cell>
        </row>
        <row r="114">
          <cell r="A114" t="str">
            <v>1차측 전기공사</v>
          </cell>
          <cell r="C114" t="str">
            <v>식</v>
          </cell>
          <cell r="D114">
            <v>1</v>
          </cell>
          <cell r="E114">
            <v>1312500</v>
          </cell>
          <cell r="F114">
            <v>1312500</v>
          </cell>
          <cell r="G114">
            <v>487500</v>
          </cell>
        </row>
        <row r="115">
          <cell r="A115" t="str">
            <v>찬넬</v>
          </cell>
          <cell r="B115" t="str">
            <v>125*65*6T</v>
          </cell>
          <cell r="C115" t="str">
            <v>KG</v>
          </cell>
          <cell r="D115" t="str">
            <v>1036</v>
          </cell>
          <cell r="E115">
            <v>494</v>
          </cell>
          <cell r="F115">
            <v>511784</v>
          </cell>
          <cell r="G115">
            <v>0</v>
          </cell>
        </row>
        <row r="116">
          <cell r="A116" t="str">
            <v>잡철물제작설치</v>
          </cell>
          <cell r="B116" t="str">
            <v>복잡</v>
          </cell>
          <cell r="C116" t="str">
            <v>TON</v>
          </cell>
          <cell r="D116" t="str">
            <v>1.063</v>
          </cell>
          <cell r="E116">
            <v>81306</v>
          </cell>
          <cell r="F116">
            <v>86428</v>
          </cell>
          <cell r="G116">
            <v>1844146</v>
          </cell>
        </row>
        <row r="117">
          <cell r="A117" t="str">
            <v>녹막이페인트칠</v>
          </cell>
          <cell r="B117" t="str">
            <v>2회칠</v>
          </cell>
          <cell r="C117" t="str">
            <v>M2</v>
          </cell>
          <cell r="D117">
            <v>32</v>
          </cell>
          <cell r="E117">
            <v>1355</v>
          </cell>
          <cell r="F117">
            <v>43360</v>
          </cell>
          <cell r="G117">
            <v>1061</v>
          </cell>
        </row>
        <row r="118">
          <cell r="A118" t="str">
            <v>조합페인트칠(철재면)</v>
          </cell>
          <cell r="B118" t="str">
            <v>2회칠</v>
          </cell>
          <cell r="C118" t="str">
            <v>M2</v>
          </cell>
          <cell r="D118">
            <v>32</v>
          </cell>
          <cell r="E118">
            <v>922</v>
          </cell>
          <cell r="F118">
            <v>29504</v>
          </cell>
          <cell r="G118">
            <v>1628</v>
          </cell>
        </row>
        <row r="119">
          <cell r="A119" t="str">
            <v>잡재료비</v>
          </cell>
          <cell r="B119" t="str">
            <v>재료비의 5 %</v>
          </cell>
          <cell r="C119" t="str">
            <v>식</v>
          </cell>
          <cell r="D119" t="str">
            <v>1</v>
          </cell>
          <cell r="E119">
            <v>243420</v>
          </cell>
          <cell r="F119">
            <v>243420</v>
          </cell>
        </row>
        <row r="120">
          <cell r="A120" t="str">
            <v>노무비</v>
          </cell>
          <cell r="B120" t="str">
            <v>배관공</v>
          </cell>
          <cell r="C120" t="str">
            <v>인</v>
          </cell>
          <cell r="D120">
            <v>145</v>
          </cell>
          <cell r="E120">
            <v>0</v>
          </cell>
          <cell r="G120">
            <v>47537</v>
          </cell>
        </row>
        <row r="121">
          <cell r="A121" t="str">
            <v>노무비</v>
          </cell>
          <cell r="B121" t="str">
            <v>보통인부</v>
          </cell>
          <cell r="C121" t="str">
            <v>인</v>
          </cell>
          <cell r="D121">
            <v>41</v>
          </cell>
          <cell r="E121">
            <v>0</v>
          </cell>
          <cell r="G121">
            <v>34360</v>
          </cell>
        </row>
        <row r="122">
          <cell r="A122" t="str">
            <v>노무비</v>
          </cell>
          <cell r="B122" t="str">
            <v>용접공(일반)</v>
          </cell>
          <cell r="C122" t="str">
            <v>인</v>
          </cell>
          <cell r="D122">
            <v>21</v>
          </cell>
          <cell r="E122">
            <v>0</v>
          </cell>
          <cell r="G122">
            <v>59048</v>
          </cell>
        </row>
        <row r="123">
          <cell r="A123" t="str">
            <v>공구손료</v>
          </cell>
          <cell r="B123" t="str">
            <v>노무비의 3 %</v>
          </cell>
          <cell r="C123" t="str">
            <v>식</v>
          </cell>
          <cell r="D123" t="str">
            <v>1</v>
          </cell>
          <cell r="E123">
            <v>0</v>
          </cell>
          <cell r="G123">
            <v>541517</v>
          </cell>
        </row>
        <row r="124">
          <cell r="A124" t="str">
            <v>계</v>
          </cell>
          <cell r="E124">
            <v>0</v>
          </cell>
          <cell r="F124">
            <v>15200000</v>
          </cell>
        </row>
        <row r="125">
          <cell r="A125" t="str">
            <v>3.기계실배관공사</v>
          </cell>
          <cell r="E125">
            <v>0</v>
          </cell>
        </row>
        <row r="126">
          <cell r="A126" t="str">
            <v>백관(KSD3507)</v>
          </cell>
          <cell r="B126" t="str">
            <v>D200</v>
          </cell>
          <cell r="C126" t="str">
            <v>M</v>
          </cell>
          <cell r="D126" t="str">
            <v>3</v>
          </cell>
          <cell r="E126">
            <v>17665</v>
          </cell>
          <cell r="F126">
            <v>52995</v>
          </cell>
        </row>
        <row r="127">
          <cell r="A127" t="str">
            <v>백관(KSD3507)</v>
          </cell>
          <cell r="B127" t="str">
            <v>D50</v>
          </cell>
          <cell r="C127" t="str">
            <v>M</v>
          </cell>
          <cell r="D127" t="str">
            <v>8</v>
          </cell>
          <cell r="E127">
            <v>2965</v>
          </cell>
          <cell r="F127">
            <v>23720</v>
          </cell>
        </row>
        <row r="128">
          <cell r="A128" t="str">
            <v>흑관(KSD3507)</v>
          </cell>
          <cell r="B128" t="str">
            <v>D100</v>
          </cell>
          <cell r="C128" t="str">
            <v>M</v>
          </cell>
          <cell r="D128" t="str">
            <v>4</v>
          </cell>
          <cell r="E128">
            <v>5149</v>
          </cell>
          <cell r="F128">
            <v>20596</v>
          </cell>
        </row>
        <row r="129">
          <cell r="A129" t="str">
            <v>흑관(KSD3507)</v>
          </cell>
          <cell r="B129" t="str">
            <v>D65</v>
          </cell>
          <cell r="C129" t="str">
            <v>M</v>
          </cell>
          <cell r="D129" t="str">
            <v>19</v>
          </cell>
          <cell r="E129">
            <v>2725</v>
          </cell>
          <cell r="F129">
            <v>51775</v>
          </cell>
        </row>
        <row r="130">
          <cell r="A130" t="str">
            <v>흑관(KSD3507)</v>
          </cell>
          <cell r="B130" t="str">
            <v>D50</v>
          </cell>
          <cell r="C130" t="str">
            <v>M</v>
          </cell>
          <cell r="D130" t="str">
            <v>1</v>
          </cell>
          <cell r="E130">
            <v>2117</v>
          </cell>
          <cell r="F130">
            <v>2117</v>
          </cell>
        </row>
        <row r="131">
          <cell r="A131" t="str">
            <v>흑관(KSD3507)</v>
          </cell>
          <cell r="B131" t="str">
            <v>D40</v>
          </cell>
          <cell r="C131" t="str">
            <v>M</v>
          </cell>
          <cell r="D131" t="str">
            <v>19</v>
          </cell>
          <cell r="E131">
            <v>1518</v>
          </cell>
          <cell r="F131">
            <v>28842</v>
          </cell>
        </row>
        <row r="132">
          <cell r="A132" t="str">
            <v>흑관(KSD3507)</v>
          </cell>
          <cell r="B132" t="str">
            <v>D32</v>
          </cell>
          <cell r="C132" t="str">
            <v>M</v>
          </cell>
          <cell r="D132" t="str">
            <v>109</v>
          </cell>
          <cell r="E132">
            <v>1311</v>
          </cell>
          <cell r="F132">
            <v>142899</v>
          </cell>
        </row>
        <row r="133">
          <cell r="A133" t="str">
            <v>흑관(KSD3507)</v>
          </cell>
          <cell r="B133" t="str">
            <v>D15</v>
          </cell>
          <cell r="C133" t="str">
            <v>M</v>
          </cell>
          <cell r="D133" t="str">
            <v>1</v>
          </cell>
          <cell r="E133">
            <v>593</v>
          </cell>
          <cell r="F133">
            <v>593</v>
          </cell>
        </row>
        <row r="134">
          <cell r="A134" t="str">
            <v>SUS PIPE(KSD3576)</v>
          </cell>
          <cell r="B134" t="str">
            <v>D80(3.0T)</v>
          </cell>
          <cell r="C134" t="str">
            <v>M</v>
          </cell>
          <cell r="D134" t="str">
            <v>7</v>
          </cell>
          <cell r="E134">
            <v>14533</v>
          </cell>
          <cell r="F134">
            <v>101731</v>
          </cell>
        </row>
        <row r="135">
          <cell r="A135" t="str">
            <v>SUS PIPE(KSD3576)</v>
          </cell>
          <cell r="B135" t="str">
            <v>D65(3.0T)</v>
          </cell>
          <cell r="C135" t="str">
            <v>M</v>
          </cell>
          <cell r="D135" t="str">
            <v>17</v>
          </cell>
          <cell r="E135">
            <v>12385</v>
          </cell>
          <cell r="F135">
            <v>210545</v>
          </cell>
        </row>
        <row r="136">
          <cell r="A136" t="str">
            <v>SUS PIPE(KSD3576)</v>
          </cell>
          <cell r="B136" t="str">
            <v>D40(2.8T)</v>
          </cell>
          <cell r="C136" t="str">
            <v>M</v>
          </cell>
          <cell r="D136" t="str">
            <v>2</v>
          </cell>
          <cell r="E136">
            <v>7931</v>
          </cell>
          <cell r="F136">
            <v>15862</v>
          </cell>
        </row>
        <row r="137">
          <cell r="A137" t="str">
            <v>SUS PIPE(KSD3576)</v>
          </cell>
          <cell r="B137" t="str">
            <v>D32(2.8T)</v>
          </cell>
          <cell r="C137" t="str">
            <v>M</v>
          </cell>
          <cell r="D137" t="str">
            <v>56</v>
          </cell>
          <cell r="E137">
            <v>6911</v>
          </cell>
          <cell r="F137">
            <v>387016</v>
          </cell>
        </row>
        <row r="138">
          <cell r="A138" t="str">
            <v>SUS PIPE(KSD3576)</v>
          </cell>
          <cell r="B138" t="str">
            <v>D20(2.1T)</v>
          </cell>
          <cell r="C138" t="str">
            <v>M</v>
          </cell>
          <cell r="D138" t="str">
            <v>36</v>
          </cell>
          <cell r="E138">
            <v>3854</v>
          </cell>
          <cell r="F138">
            <v>138744</v>
          </cell>
        </row>
        <row r="139">
          <cell r="A139" t="str">
            <v>동관L-TYPE(KSD5301)</v>
          </cell>
          <cell r="B139" t="str">
            <v>D200</v>
          </cell>
          <cell r="C139" t="str">
            <v>M</v>
          </cell>
          <cell r="D139" t="str">
            <v>97</v>
          </cell>
          <cell r="E139">
            <v>116020</v>
          </cell>
          <cell r="F139">
            <v>11253940</v>
          </cell>
        </row>
        <row r="140">
          <cell r="A140" t="str">
            <v>동관L-TYPE(KSD5301)</v>
          </cell>
          <cell r="B140" t="str">
            <v>D125</v>
          </cell>
          <cell r="C140" t="str">
            <v>M</v>
          </cell>
          <cell r="D140" t="str">
            <v>7</v>
          </cell>
          <cell r="E140">
            <v>38561</v>
          </cell>
          <cell r="F140">
            <v>269927</v>
          </cell>
        </row>
        <row r="141">
          <cell r="A141" t="str">
            <v>동관L-TYPE(KSD5301)</v>
          </cell>
          <cell r="B141" t="str">
            <v>D100</v>
          </cell>
          <cell r="C141" t="str">
            <v>M</v>
          </cell>
          <cell r="D141" t="str">
            <v>6</v>
          </cell>
          <cell r="E141">
            <v>27266</v>
          </cell>
          <cell r="F141">
            <v>163596</v>
          </cell>
        </row>
        <row r="142">
          <cell r="A142" t="str">
            <v>동관L-TYPE(KSD5301)</v>
          </cell>
          <cell r="B142" t="str">
            <v>D80</v>
          </cell>
          <cell r="C142" t="str">
            <v>M</v>
          </cell>
          <cell r="D142" t="str">
            <v>44</v>
          </cell>
          <cell r="E142">
            <v>16926</v>
          </cell>
          <cell r="F142">
            <v>744744</v>
          </cell>
        </row>
        <row r="143">
          <cell r="A143" t="str">
            <v>동관L-TYPE(KSD5301)</v>
          </cell>
          <cell r="B143" t="str">
            <v>D50</v>
          </cell>
          <cell r="C143" t="str">
            <v>M</v>
          </cell>
          <cell r="D143" t="str">
            <v>2</v>
          </cell>
          <cell r="E143">
            <v>8907</v>
          </cell>
          <cell r="F143">
            <v>17814</v>
          </cell>
        </row>
        <row r="144">
          <cell r="A144" t="str">
            <v>동관L-TYPE(KSD5301)</v>
          </cell>
          <cell r="B144" t="str">
            <v>D32</v>
          </cell>
          <cell r="C144" t="str">
            <v>M</v>
          </cell>
          <cell r="D144" t="str">
            <v>6</v>
          </cell>
          <cell r="E144">
            <v>4505</v>
          </cell>
          <cell r="F144">
            <v>27030</v>
          </cell>
        </row>
        <row r="145">
          <cell r="A145" t="str">
            <v>동관L-TYPE(KSD5301)</v>
          </cell>
          <cell r="B145" t="str">
            <v>D15</v>
          </cell>
          <cell r="C145" t="str">
            <v>M</v>
          </cell>
          <cell r="D145" t="str">
            <v>2</v>
          </cell>
          <cell r="E145">
            <v>1454</v>
          </cell>
          <cell r="F145">
            <v>2908</v>
          </cell>
        </row>
        <row r="146">
          <cell r="A146" t="str">
            <v>관보온(함석마감)</v>
          </cell>
          <cell r="B146" t="str">
            <v>40T*D200</v>
          </cell>
          <cell r="C146" t="str">
            <v>M</v>
          </cell>
          <cell r="D146" t="str">
            <v>100</v>
          </cell>
          <cell r="E146">
            <v>12279</v>
          </cell>
          <cell r="F146">
            <v>1227900</v>
          </cell>
          <cell r="G146">
            <v>23971</v>
          </cell>
        </row>
        <row r="147">
          <cell r="A147" t="str">
            <v>관보온(함석마감)</v>
          </cell>
          <cell r="B147" t="str">
            <v>40T*D125</v>
          </cell>
          <cell r="C147" t="str">
            <v>M</v>
          </cell>
          <cell r="D147" t="str">
            <v>7</v>
          </cell>
          <cell r="E147">
            <v>9034</v>
          </cell>
          <cell r="F147">
            <v>63238</v>
          </cell>
          <cell r="G147">
            <v>18600</v>
          </cell>
        </row>
        <row r="148">
          <cell r="A148" t="str">
            <v>관보온(함석마감)</v>
          </cell>
          <cell r="B148" t="str">
            <v>40T*D100</v>
          </cell>
          <cell r="C148" t="str">
            <v>M</v>
          </cell>
          <cell r="D148" t="str">
            <v>10</v>
          </cell>
          <cell r="E148">
            <v>7949</v>
          </cell>
          <cell r="F148">
            <v>79490</v>
          </cell>
          <cell r="G148">
            <v>16426</v>
          </cell>
        </row>
        <row r="149">
          <cell r="A149" t="str">
            <v>관보온(함석마감)</v>
          </cell>
          <cell r="B149" t="str">
            <v>40T*D80</v>
          </cell>
          <cell r="C149" t="str">
            <v>M</v>
          </cell>
          <cell r="D149" t="str">
            <v>51</v>
          </cell>
          <cell r="E149">
            <v>6837</v>
          </cell>
          <cell r="F149">
            <v>348687</v>
          </cell>
          <cell r="G149">
            <v>13815</v>
          </cell>
        </row>
        <row r="150">
          <cell r="A150" t="str">
            <v>관보온(함석마감)</v>
          </cell>
          <cell r="B150" t="str">
            <v>40T*D65</v>
          </cell>
          <cell r="C150" t="str">
            <v>M</v>
          </cell>
          <cell r="D150" t="str">
            <v>36</v>
          </cell>
          <cell r="E150">
            <v>6368</v>
          </cell>
          <cell r="F150">
            <v>229248</v>
          </cell>
          <cell r="G150">
            <v>12809</v>
          </cell>
        </row>
        <row r="151">
          <cell r="A151" t="str">
            <v>관보온(함석마감)</v>
          </cell>
          <cell r="B151" t="str">
            <v>40T*D50</v>
          </cell>
          <cell r="C151" t="str">
            <v>M</v>
          </cell>
          <cell r="D151" t="str">
            <v>3</v>
          </cell>
          <cell r="E151">
            <v>5668</v>
          </cell>
          <cell r="F151">
            <v>17004</v>
          </cell>
          <cell r="G151">
            <v>11909</v>
          </cell>
        </row>
        <row r="152">
          <cell r="A152" t="str">
            <v>관보온(함석마감)</v>
          </cell>
          <cell r="B152" t="str">
            <v>40T*D40</v>
          </cell>
          <cell r="C152" t="str">
            <v>M</v>
          </cell>
          <cell r="D152" t="str">
            <v>21</v>
          </cell>
          <cell r="E152">
            <v>5111</v>
          </cell>
          <cell r="F152">
            <v>107331</v>
          </cell>
          <cell r="G152">
            <v>11309</v>
          </cell>
        </row>
        <row r="153">
          <cell r="A153" t="str">
            <v>관보온(함석마감)</v>
          </cell>
          <cell r="B153" t="str">
            <v>40T*D32</v>
          </cell>
          <cell r="C153" t="str">
            <v>M</v>
          </cell>
          <cell r="D153" t="str">
            <v>171</v>
          </cell>
          <cell r="E153">
            <v>4877</v>
          </cell>
          <cell r="F153">
            <v>833967</v>
          </cell>
          <cell r="G153">
            <v>10680</v>
          </cell>
        </row>
        <row r="154">
          <cell r="A154" t="str">
            <v>관보온(함석마감)</v>
          </cell>
          <cell r="B154" t="str">
            <v>40T*D20</v>
          </cell>
          <cell r="C154" t="str">
            <v>M</v>
          </cell>
          <cell r="D154" t="str">
            <v>36</v>
          </cell>
          <cell r="E154">
            <v>4213</v>
          </cell>
          <cell r="F154">
            <v>151668</v>
          </cell>
          <cell r="G154">
            <v>8519</v>
          </cell>
        </row>
        <row r="155">
          <cell r="A155" t="str">
            <v>관보온(함석마감)</v>
          </cell>
          <cell r="B155" t="str">
            <v>40T*D15</v>
          </cell>
          <cell r="C155" t="str">
            <v>M</v>
          </cell>
          <cell r="D155" t="str">
            <v>3</v>
          </cell>
          <cell r="E155">
            <v>3909</v>
          </cell>
          <cell r="F155">
            <v>11727</v>
          </cell>
          <cell r="G155">
            <v>7829</v>
          </cell>
        </row>
        <row r="156">
          <cell r="A156" t="str">
            <v>밸브보온(함석마감)</v>
          </cell>
          <cell r="B156" t="str">
            <v>50T*D200</v>
          </cell>
          <cell r="C156" t="str">
            <v>개소</v>
          </cell>
          <cell r="D156" t="str">
            <v>18</v>
          </cell>
          <cell r="E156">
            <v>29058</v>
          </cell>
          <cell r="F156">
            <v>523044</v>
          </cell>
          <cell r="G156">
            <v>95419</v>
          </cell>
        </row>
        <row r="157">
          <cell r="A157" t="str">
            <v>밸브보온(함석마감)</v>
          </cell>
          <cell r="B157" t="str">
            <v>50T*D125</v>
          </cell>
          <cell r="C157" t="str">
            <v>개소</v>
          </cell>
          <cell r="D157" t="str">
            <v>6</v>
          </cell>
          <cell r="E157">
            <v>22078</v>
          </cell>
          <cell r="F157">
            <v>132468</v>
          </cell>
          <cell r="G157">
            <v>75678</v>
          </cell>
        </row>
        <row r="158">
          <cell r="A158" t="str">
            <v>밸브보온(함석마감)</v>
          </cell>
          <cell r="B158" t="str">
            <v>50T*D100</v>
          </cell>
          <cell r="C158" t="str">
            <v>개소</v>
          </cell>
          <cell r="D158" t="str">
            <v>4</v>
          </cell>
          <cell r="E158">
            <v>21475</v>
          </cell>
          <cell r="F158">
            <v>85900</v>
          </cell>
          <cell r="G158">
            <v>68808</v>
          </cell>
        </row>
        <row r="159">
          <cell r="A159" t="str">
            <v>밸브보온(함석마감)</v>
          </cell>
          <cell r="B159" t="str">
            <v>50T*D80</v>
          </cell>
          <cell r="C159" t="str">
            <v>개소</v>
          </cell>
          <cell r="D159" t="str">
            <v>10</v>
          </cell>
          <cell r="E159">
            <v>21000</v>
          </cell>
          <cell r="F159">
            <v>210000</v>
          </cell>
          <cell r="G159">
            <v>60258</v>
          </cell>
        </row>
        <row r="160">
          <cell r="A160" t="str">
            <v>밸브보온(함석마감)</v>
          </cell>
          <cell r="B160" t="str">
            <v>50T*D65</v>
          </cell>
          <cell r="C160" t="str">
            <v>개소</v>
          </cell>
          <cell r="D160" t="str">
            <v>6</v>
          </cell>
          <cell r="E160">
            <v>17339</v>
          </cell>
          <cell r="F160">
            <v>104034</v>
          </cell>
          <cell r="G160">
            <v>54032</v>
          </cell>
        </row>
        <row r="161">
          <cell r="A161" t="str">
            <v>백엘보(나사)</v>
          </cell>
          <cell r="B161" t="str">
            <v>D50</v>
          </cell>
          <cell r="C161" t="str">
            <v>EA</v>
          </cell>
          <cell r="D161" t="str">
            <v>4</v>
          </cell>
          <cell r="E161">
            <v>1573</v>
          </cell>
          <cell r="F161">
            <v>6292</v>
          </cell>
          <cell r="G161">
            <v>0</v>
          </cell>
        </row>
        <row r="162">
          <cell r="A162" t="str">
            <v>백니플</v>
          </cell>
          <cell r="B162" t="str">
            <v>D15</v>
          </cell>
          <cell r="C162" t="str">
            <v>EA</v>
          </cell>
          <cell r="D162">
            <v>6</v>
          </cell>
          <cell r="E162">
            <v>272</v>
          </cell>
          <cell r="F162">
            <v>1632</v>
          </cell>
          <cell r="G162">
            <v>0</v>
          </cell>
        </row>
        <row r="163">
          <cell r="A163" t="str">
            <v>흑엘보(용접)</v>
          </cell>
          <cell r="B163" t="str">
            <v>D100</v>
          </cell>
          <cell r="C163" t="str">
            <v>EA</v>
          </cell>
          <cell r="D163" t="str">
            <v>1</v>
          </cell>
          <cell r="E163">
            <v>2772</v>
          </cell>
          <cell r="F163">
            <v>2772</v>
          </cell>
          <cell r="G163">
            <v>0</v>
          </cell>
        </row>
        <row r="164">
          <cell r="A164" t="str">
            <v>흑엘보(용접)</v>
          </cell>
          <cell r="B164" t="str">
            <v>D65</v>
          </cell>
          <cell r="C164" t="str">
            <v>EA</v>
          </cell>
          <cell r="D164" t="str">
            <v>7</v>
          </cell>
          <cell r="E164">
            <v>1155</v>
          </cell>
          <cell r="F164">
            <v>8085</v>
          </cell>
          <cell r="G164">
            <v>0</v>
          </cell>
        </row>
        <row r="165">
          <cell r="A165" t="str">
            <v>흑엘보(나사)</v>
          </cell>
          <cell r="B165" t="str">
            <v>D50</v>
          </cell>
          <cell r="C165" t="str">
            <v>EA</v>
          </cell>
          <cell r="D165" t="str">
            <v>2</v>
          </cell>
          <cell r="E165">
            <v>1213</v>
          </cell>
          <cell r="F165">
            <v>2426</v>
          </cell>
          <cell r="G165">
            <v>0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 t="str">
            <v>19</v>
          </cell>
          <cell r="E166">
            <v>774</v>
          </cell>
          <cell r="F166">
            <v>14706</v>
          </cell>
          <cell r="G166">
            <v>0</v>
          </cell>
        </row>
        <row r="167">
          <cell r="A167" t="str">
            <v>흑엘보(나사)</v>
          </cell>
          <cell r="B167" t="str">
            <v>D32</v>
          </cell>
          <cell r="C167" t="str">
            <v>EA</v>
          </cell>
          <cell r="D167" t="str">
            <v>45</v>
          </cell>
          <cell r="E167">
            <v>653</v>
          </cell>
          <cell r="F167">
            <v>29385</v>
          </cell>
          <cell r="G167">
            <v>0</v>
          </cell>
        </row>
        <row r="168">
          <cell r="A168" t="str">
            <v>흑엘보(나사)</v>
          </cell>
          <cell r="B168" t="str">
            <v>D20</v>
          </cell>
          <cell r="C168" t="str">
            <v>EA</v>
          </cell>
          <cell r="D168" t="str">
            <v>8</v>
          </cell>
          <cell r="E168">
            <v>266</v>
          </cell>
          <cell r="F168">
            <v>2128</v>
          </cell>
          <cell r="G168">
            <v>0</v>
          </cell>
        </row>
        <row r="169">
          <cell r="A169" t="str">
            <v>흑티이(용접)</v>
          </cell>
          <cell r="B169" t="str">
            <v>D100</v>
          </cell>
          <cell r="C169" t="str">
            <v>EA</v>
          </cell>
          <cell r="D169" t="str">
            <v>1</v>
          </cell>
          <cell r="E169">
            <v>4100</v>
          </cell>
          <cell r="F169">
            <v>4100</v>
          </cell>
          <cell r="G169">
            <v>0</v>
          </cell>
        </row>
        <row r="170">
          <cell r="A170" t="str">
            <v>흑티이(용접)</v>
          </cell>
          <cell r="B170" t="str">
            <v>D65</v>
          </cell>
          <cell r="C170" t="str">
            <v>EA</v>
          </cell>
          <cell r="D170" t="str">
            <v>4</v>
          </cell>
          <cell r="E170">
            <v>2010</v>
          </cell>
          <cell r="F170">
            <v>8040</v>
          </cell>
          <cell r="G170">
            <v>0</v>
          </cell>
        </row>
        <row r="171">
          <cell r="A171" t="str">
            <v>흑티이(용접)</v>
          </cell>
          <cell r="B171" t="str">
            <v>D40</v>
          </cell>
          <cell r="C171" t="str">
            <v>EA</v>
          </cell>
          <cell r="D171" t="str">
            <v>6</v>
          </cell>
          <cell r="E171">
            <v>912</v>
          </cell>
          <cell r="F171">
            <v>5472</v>
          </cell>
          <cell r="G171">
            <v>0</v>
          </cell>
        </row>
        <row r="172">
          <cell r="A172" t="str">
            <v>흑티이(용접)</v>
          </cell>
          <cell r="B172" t="str">
            <v>D32</v>
          </cell>
          <cell r="C172" t="str">
            <v>EA</v>
          </cell>
          <cell r="D172" t="str">
            <v>13</v>
          </cell>
          <cell r="E172">
            <v>693</v>
          </cell>
          <cell r="F172">
            <v>9009</v>
          </cell>
          <cell r="G172">
            <v>0</v>
          </cell>
        </row>
        <row r="173">
          <cell r="A173" t="str">
            <v>흑레듀샤(용접)</v>
          </cell>
          <cell r="B173" t="str">
            <v>D65</v>
          </cell>
          <cell r="C173" t="str">
            <v>EA</v>
          </cell>
          <cell r="D173" t="str">
            <v>1</v>
          </cell>
          <cell r="E173">
            <v>2010</v>
          </cell>
          <cell r="F173">
            <v>2010</v>
          </cell>
          <cell r="G173">
            <v>0</v>
          </cell>
        </row>
        <row r="174">
          <cell r="A174" t="str">
            <v>흑레듀샤(나사)</v>
          </cell>
          <cell r="B174" t="str">
            <v>D40</v>
          </cell>
          <cell r="C174" t="str">
            <v>EA</v>
          </cell>
          <cell r="D174" t="str">
            <v>5</v>
          </cell>
          <cell r="E174">
            <v>515</v>
          </cell>
          <cell r="F174">
            <v>2575</v>
          </cell>
          <cell r="G174">
            <v>0</v>
          </cell>
        </row>
        <row r="175">
          <cell r="A175" t="str">
            <v>흑레듀샤(나사)</v>
          </cell>
          <cell r="B175" t="str">
            <v>D32</v>
          </cell>
          <cell r="C175" t="str">
            <v>EA</v>
          </cell>
          <cell r="D175" t="str">
            <v>18</v>
          </cell>
          <cell r="E175">
            <v>427</v>
          </cell>
          <cell r="F175">
            <v>7686</v>
          </cell>
          <cell r="G175">
            <v>0</v>
          </cell>
        </row>
        <row r="176">
          <cell r="A176" t="str">
            <v>흑유니온(나사)</v>
          </cell>
          <cell r="B176" t="str">
            <v>D40</v>
          </cell>
          <cell r="C176" t="str">
            <v>EA</v>
          </cell>
          <cell r="D176" t="str">
            <v>7</v>
          </cell>
          <cell r="E176">
            <v>1970</v>
          </cell>
          <cell r="F176">
            <v>13790</v>
          </cell>
          <cell r="G176">
            <v>0</v>
          </cell>
        </row>
        <row r="177">
          <cell r="A177" t="str">
            <v>흑유니온(나사)</v>
          </cell>
          <cell r="B177" t="str">
            <v>D32</v>
          </cell>
          <cell r="C177" t="str">
            <v>EA</v>
          </cell>
          <cell r="D177" t="str">
            <v>29</v>
          </cell>
          <cell r="E177">
            <v>1525</v>
          </cell>
          <cell r="F177">
            <v>44225</v>
          </cell>
          <cell r="G177">
            <v>0</v>
          </cell>
        </row>
        <row r="178">
          <cell r="A178" t="str">
            <v>흑유니온(나사)</v>
          </cell>
          <cell r="B178" t="str">
            <v>D20</v>
          </cell>
          <cell r="C178" t="str">
            <v>EA</v>
          </cell>
          <cell r="D178" t="str">
            <v>10</v>
          </cell>
          <cell r="E178">
            <v>855</v>
          </cell>
          <cell r="F178">
            <v>8550</v>
          </cell>
          <cell r="G178">
            <v>0</v>
          </cell>
        </row>
        <row r="179">
          <cell r="A179" t="str">
            <v>흑유니온(나사)</v>
          </cell>
          <cell r="B179" t="str">
            <v>D15</v>
          </cell>
          <cell r="C179" t="str">
            <v>EA</v>
          </cell>
          <cell r="D179" t="str">
            <v>2</v>
          </cell>
          <cell r="E179">
            <v>785</v>
          </cell>
          <cell r="F179">
            <v>1570</v>
          </cell>
          <cell r="G179">
            <v>0</v>
          </cell>
        </row>
        <row r="180">
          <cell r="A180" t="str">
            <v>흑니플</v>
          </cell>
          <cell r="B180" t="str">
            <v>D50</v>
          </cell>
          <cell r="C180" t="str">
            <v>EA</v>
          </cell>
          <cell r="D180" t="str">
            <v>1</v>
          </cell>
          <cell r="E180">
            <v>751</v>
          </cell>
          <cell r="F180">
            <v>751</v>
          </cell>
          <cell r="G180">
            <v>0</v>
          </cell>
        </row>
        <row r="181">
          <cell r="A181" t="str">
            <v>흑니플</v>
          </cell>
          <cell r="B181" t="str">
            <v>D40</v>
          </cell>
          <cell r="C181" t="str">
            <v>EA</v>
          </cell>
          <cell r="D181" t="str">
            <v>12</v>
          </cell>
          <cell r="E181">
            <v>630</v>
          </cell>
          <cell r="F181">
            <v>7560</v>
          </cell>
          <cell r="G181">
            <v>0</v>
          </cell>
        </row>
        <row r="182">
          <cell r="A182" t="str">
            <v>흑니플</v>
          </cell>
          <cell r="B182" t="str">
            <v>D32</v>
          </cell>
          <cell r="C182" t="str">
            <v>EA</v>
          </cell>
          <cell r="D182" t="str">
            <v>40</v>
          </cell>
          <cell r="E182">
            <v>439</v>
          </cell>
          <cell r="F182">
            <v>17560</v>
          </cell>
          <cell r="G182">
            <v>0</v>
          </cell>
        </row>
        <row r="183">
          <cell r="A183" t="str">
            <v>흑니플</v>
          </cell>
          <cell r="B183" t="str">
            <v>D25</v>
          </cell>
          <cell r="C183" t="str">
            <v>EA</v>
          </cell>
          <cell r="D183" t="str">
            <v>2</v>
          </cell>
          <cell r="E183">
            <v>347</v>
          </cell>
          <cell r="F183">
            <v>694</v>
          </cell>
          <cell r="G183">
            <v>0</v>
          </cell>
        </row>
        <row r="184">
          <cell r="A184" t="str">
            <v>흑니플</v>
          </cell>
          <cell r="B184" t="str">
            <v>D20</v>
          </cell>
          <cell r="C184" t="str">
            <v>EA</v>
          </cell>
          <cell r="D184" t="str">
            <v>16</v>
          </cell>
          <cell r="E184">
            <v>243</v>
          </cell>
          <cell r="F184">
            <v>3888</v>
          </cell>
          <cell r="G184">
            <v>0</v>
          </cell>
        </row>
        <row r="185">
          <cell r="A185" t="str">
            <v>흑니플</v>
          </cell>
          <cell r="B185" t="str">
            <v>D15</v>
          </cell>
          <cell r="C185" t="str">
            <v>EA</v>
          </cell>
          <cell r="D185" t="str">
            <v>10</v>
          </cell>
          <cell r="E185">
            <v>208</v>
          </cell>
          <cell r="F185">
            <v>2080</v>
          </cell>
          <cell r="G185">
            <v>0</v>
          </cell>
        </row>
        <row r="186">
          <cell r="A186" t="str">
            <v>흑소켓(나사)</v>
          </cell>
          <cell r="B186" t="str">
            <v>D32</v>
          </cell>
          <cell r="C186" t="str">
            <v>EA</v>
          </cell>
          <cell r="D186" t="str">
            <v>2</v>
          </cell>
          <cell r="E186">
            <v>427</v>
          </cell>
          <cell r="F186">
            <v>854</v>
          </cell>
          <cell r="G186">
            <v>0</v>
          </cell>
        </row>
        <row r="187">
          <cell r="A187" t="str">
            <v>흑캡(나사)</v>
          </cell>
          <cell r="B187" t="str">
            <v>D32</v>
          </cell>
          <cell r="C187" t="str">
            <v>EA</v>
          </cell>
          <cell r="D187" t="str">
            <v>1</v>
          </cell>
          <cell r="E187">
            <v>393</v>
          </cell>
          <cell r="F187">
            <v>393</v>
          </cell>
          <cell r="G187">
            <v>0</v>
          </cell>
        </row>
        <row r="188">
          <cell r="A188" t="str">
            <v>SUS엘보(용접)10S</v>
          </cell>
          <cell r="B188" t="str">
            <v>D80</v>
          </cell>
          <cell r="C188" t="str">
            <v>EA</v>
          </cell>
          <cell r="D188" t="str">
            <v>2</v>
          </cell>
          <cell r="E188">
            <v>7791</v>
          </cell>
          <cell r="F188">
            <v>15582</v>
          </cell>
          <cell r="G188">
            <v>0</v>
          </cell>
        </row>
        <row r="189">
          <cell r="A189" t="str">
            <v>SUS엘보(용접)10S</v>
          </cell>
          <cell r="B189" t="str">
            <v>D65</v>
          </cell>
          <cell r="C189" t="str">
            <v>EA</v>
          </cell>
          <cell r="D189" t="str">
            <v>6</v>
          </cell>
          <cell r="E189">
            <v>5615</v>
          </cell>
          <cell r="F189">
            <v>33690</v>
          </cell>
          <cell r="G189">
            <v>0</v>
          </cell>
        </row>
        <row r="190">
          <cell r="A190" t="str">
            <v>SUS엘보(용접)10S</v>
          </cell>
          <cell r="B190" t="str">
            <v>D40</v>
          </cell>
          <cell r="C190" t="str">
            <v>EA</v>
          </cell>
          <cell r="D190" t="str">
            <v>1</v>
          </cell>
          <cell r="E190">
            <v>2426</v>
          </cell>
          <cell r="F190">
            <v>2426</v>
          </cell>
          <cell r="G190">
            <v>0</v>
          </cell>
        </row>
        <row r="191">
          <cell r="A191" t="str">
            <v>SUS엘보(용접)10S</v>
          </cell>
          <cell r="B191" t="str">
            <v>D32</v>
          </cell>
          <cell r="C191" t="str">
            <v>EA</v>
          </cell>
          <cell r="D191" t="str">
            <v>15</v>
          </cell>
          <cell r="E191">
            <v>1926</v>
          </cell>
          <cell r="F191">
            <v>28890</v>
          </cell>
          <cell r="G191">
            <v>0</v>
          </cell>
        </row>
        <row r="192">
          <cell r="A192" t="str">
            <v>SUS엘보(용접)10S</v>
          </cell>
          <cell r="B192" t="str">
            <v>D20</v>
          </cell>
          <cell r="C192" t="str">
            <v>EA</v>
          </cell>
          <cell r="D192" t="str">
            <v>9</v>
          </cell>
          <cell r="E192">
            <v>1044</v>
          </cell>
          <cell r="F192">
            <v>9396</v>
          </cell>
          <cell r="G192">
            <v>0</v>
          </cell>
        </row>
        <row r="193">
          <cell r="A193" t="str">
            <v>SUS티이(용접)10S</v>
          </cell>
          <cell r="B193" t="str">
            <v>D80</v>
          </cell>
          <cell r="C193" t="str">
            <v>EA</v>
          </cell>
          <cell r="D193" t="str">
            <v>1</v>
          </cell>
          <cell r="E193">
            <v>12201</v>
          </cell>
          <cell r="F193">
            <v>12201</v>
          </cell>
          <cell r="G193">
            <v>0</v>
          </cell>
        </row>
        <row r="194">
          <cell r="A194" t="str">
            <v>SUS티이(용접)10S</v>
          </cell>
          <cell r="B194" t="str">
            <v>D65</v>
          </cell>
          <cell r="C194" t="str">
            <v>EA</v>
          </cell>
          <cell r="D194" t="str">
            <v>2</v>
          </cell>
          <cell r="E194">
            <v>7308</v>
          </cell>
          <cell r="F194">
            <v>14616</v>
          </cell>
          <cell r="G194">
            <v>0</v>
          </cell>
        </row>
        <row r="195">
          <cell r="A195" t="str">
            <v>SUS티이(용접)10S</v>
          </cell>
          <cell r="B195" t="str">
            <v>D40</v>
          </cell>
          <cell r="C195" t="str">
            <v>EA</v>
          </cell>
          <cell r="D195" t="str">
            <v>1</v>
          </cell>
          <cell r="E195">
            <v>4851</v>
          </cell>
          <cell r="F195">
            <v>4851</v>
          </cell>
          <cell r="G195">
            <v>0</v>
          </cell>
        </row>
        <row r="196">
          <cell r="A196" t="str">
            <v>SUS티이(용접)10S</v>
          </cell>
          <cell r="B196" t="str">
            <v>D32</v>
          </cell>
          <cell r="C196" t="str">
            <v>EA</v>
          </cell>
          <cell r="D196" t="str">
            <v>1</v>
          </cell>
          <cell r="E196">
            <v>3719</v>
          </cell>
          <cell r="F196">
            <v>3719</v>
          </cell>
          <cell r="G196">
            <v>0</v>
          </cell>
        </row>
        <row r="197">
          <cell r="A197" t="str">
            <v>SUS티이(용접)10S</v>
          </cell>
          <cell r="B197" t="str">
            <v>D20</v>
          </cell>
          <cell r="C197" t="str">
            <v>EA</v>
          </cell>
          <cell r="D197" t="str">
            <v>2</v>
          </cell>
          <cell r="E197">
            <v>1823</v>
          </cell>
          <cell r="F197">
            <v>3646</v>
          </cell>
          <cell r="G197">
            <v>0</v>
          </cell>
        </row>
        <row r="198">
          <cell r="A198" t="str">
            <v>SUS레듀샤(용접)10S</v>
          </cell>
          <cell r="B198" t="str">
            <v>D80*25</v>
          </cell>
          <cell r="C198" t="str">
            <v>EA</v>
          </cell>
          <cell r="D198" t="str">
            <v>1</v>
          </cell>
          <cell r="E198">
            <v>7938</v>
          </cell>
          <cell r="F198">
            <v>7938</v>
          </cell>
          <cell r="G198">
            <v>0</v>
          </cell>
        </row>
        <row r="199">
          <cell r="A199" t="str">
            <v>SUS레듀샤(용접)10S</v>
          </cell>
          <cell r="B199" t="str">
            <v>D40*15</v>
          </cell>
          <cell r="C199" t="str">
            <v>EA</v>
          </cell>
          <cell r="D199" t="str">
            <v>1</v>
          </cell>
          <cell r="E199">
            <v>3138</v>
          </cell>
          <cell r="F199">
            <v>3138</v>
          </cell>
          <cell r="G199">
            <v>0</v>
          </cell>
        </row>
        <row r="200">
          <cell r="A200" t="str">
            <v>SUS레듀샤(용접)10S</v>
          </cell>
          <cell r="B200" t="str">
            <v>D25*15</v>
          </cell>
          <cell r="C200" t="str">
            <v>EA</v>
          </cell>
          <cell r="D200" t="str">
            <v>2</v>
          </cell>
          <cell r="E200">
            <v>1580</v>
          </cell>
          <cell r="F200">
            <v>3160</v>
          </cell>
          <cell r="G200">
            <v>0</v>
          </cell>
        </row>
        <row r="201">
          <cell r="A201" t="str">
            <v>SUS유니온</v>
          </cell>
          <cell r="B201" t="str">
            <v>D32</v>
          </cell>
          <cell r="C201" t="str">
            <v>EA</v>
          </cell>
          <cell r="D201" t="str">
            <v>1</v>
          </cell>
          <cell r="E201">
            <v>2879</v>
          </cell>
          <cell r="F201">
            <v>2879</v>
          </cell>
          <cell r="G201">
            <v>0</v>
          </cell>
        </row>
        <row r="202">
          <cell r="A202" t="str">
            <v>SUS유니온</v>
          </cell>
          <cell r="B202" t="str">
            <v>D20</v>
          </cell>
          <cell r="C202" t="str">
            <v>EA</v>
          </cell>
          <cell r="D202" t="str">
            <v>10</v>
          </cell>
          <cell r="E202">
            <v>1733</v>
          </cell>
          <cell r="F202">
            <v>17330</v>
          </cell>
          <cell r="G202">
            <v>0</v>
          </cell>
        </row>
        <row r="203">
          <cell r="A203" t="str">
            <v>SUS니플</v>
          </cell>
          <cell r="B203" t="str">
            <v>D40</v>
          </cell>
          <cell r="C203" t="str">
            <v>EA</v>
          </cell>
          <cell r="D203" t="str">
            <v>1</v>
          </cell>
          <cell r="E203">
            <v>832</v>
          </cell>
          <cell r="F203">
            <v>832</v>
          </cell>
          <cell r="G203">
            <v>0</v>
          </cell>
        </row>
        <row r="204">
          <cell r="A204" t="str">
            <v>SUS니플</v>
          </cell>
          <cell r="B204" t="str">
            <v>D25</v>
          </cell>
          <cell r="C204" t="str">
            <v>EA</v>
          </cell>
          <cell r="D204" t="str">
            <v>2</v>
          </cell>
          <cell r="E204">
            <v>936</v>
          </cell>
          <cell r="F204">
            <v>1872</v>
          </cell>
          <cell r="G204">
            <v>0</v>
          </cell>
        </row>
        <row r="205">
          <cell r="A205" t="str">
            <v>SUS니플</v>
          </cell>
          <cell r="B205" t="str">
            <v>D20</v>
          </cell>
          <cell r="C205" t="str">
            <v>EA</v>
          </cell>
          <cell r="D205" t="str">
            <v>18</v>
          </cell>
          <cell r="E205">
            <v>751</v>
          </cell>
          <cell r="F205">
            <v>13518</v>
          </cell>
          <cell r="G205">
            <v>0</v>
          </cell>
        </row>
        <row r="206">
          <cell r="A206" t="str">
            <v>동엘보</v>
          </cell>
          <cell r="B206" t="str">
            <v>D200</v>
          </cell>
          <cell r="C206" t="str">
            <v>EA</v>
          </cell>
          <cell r="D206" t="str">
            <v>40</v>
          </cell>
          <cell r="E206">
            <v>94522</v>
          </cell>
          <cell r="F206">
            <v>3780880</v>
          </cell>
          <cell r="G206">
            <v>0</v>
          </cell>
        </row>
        <row r="207">
          <cell r="A207" t="str">
            <v>동엘보</v>
          </cell>
          <cell r="B207" t="str">
            <v>D125</v>
          </cell>
          <cell r="C207" t="str">
            <v>EA</v>
          </cell>
          <cell r="D207" t="str">
            <v>6</v>
          </cell>
          <cell r="E207">
            <v>33499</v>
          </cell>
          <cell r="F207">
            <v>200994</v>
          </cell>
          <cell r="G207">
            <v>0</v>
          </cell>
        </row>
        <row r="208">
          <cell r="A208" t="str">
            <v>동엘보</v>
          </cell>
          <cell r="B208" t="str">
            <v>D100</v>
          </cell>
          <cell r="C208" t="str">
            <v>EA</v>
          </cell>
          <cell r="D208" t="str">
            <v>2</v>
          </cell>
          <cell r="E208">
            <v>15224</v>
          </cell>
          <cell r="F208">
            <v>30448</v>
          </cell>
          <cell r="G208">
            <v>0</v>
          </cell>
        </row>
        <row r="209">
          <cell r="A209" t="str">
            <v>동엘보</v>
          </cell>
          <cell r="B209" t="str">
            <v>D80</v>
          </cell>
          <cell r="C209" t="str">
            <v>EA</v>
          </cell>
          <cell r="D209" t="str">
            <v>17</v>
          </cell>
          <cell r="E209">
            <v>6797</v>
          </cell>
          <cell r="F209">
            <v>115549</v>
          </cell>
          <cell r="G209">
            <v>0</v>
          </cell>
        </row>
        <row r="210">
          <cell r="A210" t="str">
            <v>동엘보</v>
          </cell>
          <cell r="B210" t="str">
            <v>D32</v>
          </cell>
          <cell r="C210" t="str">
            <v>EA</v>
          </cell>
          <cell r="D210" t="str">
            <v>6</v>
          </cell>
          <cell r="E210">
            <v>699</v>
          </cell>
          <cell r="F210">
            <v>4194</v>
          </cell>
          <cell r="G210">
            <v>0</v>
          </cell>
        </row>
        <row r="211">
          <cell r="A211" t="str">
            <v>동티이</v>
          </cell>
          <cell r="B211" t="str">
            <v>D200</v>
          </cell>
          <cell r="C211" t="str">
            <v>EA</v>
          </cell>
          <cell r="D211" t="str">
            <v>8</v>
          </cell>
          <cell r="E211">
            <v>113290</v>
          </cell>
          <cell r="F211">
            <v>906320</v>
          </cell>
          <cell r="G211">
            <v>0</v>
          </cell>
        </row>
        <row r="212">
          <cell r="A212" t="str">
            <v>동티이</v>
          </cell>
          <cell r="B212" t="str">
            <v>D125</v>
          </cell>
          <cell r="C212" t="str">
            <v>EA</v>
          </cell>
          <cell r="D212" t="str">
            <v>2</v>
          </cell>
          <cell r="E212">
            <v>51105</v>
          </cell>
          <cell r="F212">
            <v>102210</v>
          </cell>
          <cell r="G212">
            <v>0</v>
          </cell>
        </row>
        <row r="213">
          <cell r="A213" t="str">
            <v>동티이</v>
          </cell>
          <cell r="B213" t="str">
            <v>D80</v>
          </cell>
          <cell r="C213" t="str">
            <v>EA</v>
          </cell>
          <cell r="D213" t="str">
            <v>14</v>
          </cell>
          <cell r="E213">
            <v>9213</v>
          </cell>
          <cell r="F213">
            <v>128982</v>
          </cell>
          <cell r="G213">
            <v>0</v>
          </cell>
        </row>
        <row r="214">
          <cell r="A214" t="str">
            <v>동티이</v>
          </cell>
          <cell r="B214" t="str">
            <v>D32</v>
          </cell>
          <cell r="C214" t="str">
            <v>EA</v>
          </cell>
          <cell r="D214" t="str">
            <v>3</v>
          </cell>
          <cell r="E214">
            <v>1083</v>
          </cell>
          <cell r="F214">
            <v>3249</v>
          </cell>
          <cell r="G214">
            <v>0</v>
          </cell>
        </row>
        <row r="215">
          <cell r="A215" t="str">
            <v>동레듀샤</v>
          </cell>
          <cell r="B215" t="str">
            <v>D100</v>
          </cell>
          <cell r="C215" t="str">
            <v>EA</v>
          </cell>
          <cell r="D215" t="str">
            <v>2</v>
          </cell>
          <cell r="E215">
            <v>6002</v>
          </cell>
          <cell r="F215">
            <v>12004</v>
          </cell>
          <cell r="G215">
            <v>0</v>
          </cell>
        </row>
        <row r="216">
          <cell r="A216" t="str">
            <v>동레듀샤</v>
          </cell>
          <cell r="B216" t="str">
            <v>D80</v>
          </cell>
          <cell r="C216" t="str">
            <v>EA</v>
          </cell>
          <cell r="D216" t="str">
            <v>6</v>
          </cell>
          <cell r="E216">
            <v>2643</v>
          </cell>
          <cell r="F216">
            <v>15858</v>
          </cell>
          <cell r="G216">
            <v>0</v>
          </cell>
        </row>
        <row r="217">
          <cell r="A217" t="str">
            <v>동아답타(C*M)</v>
          </cell>
          <cell r="B217" t="str">
            <v>D32</v>
          </cell>
          <cell r="C217" t="str">
            <v>EA</v>
          </cell>
          <cell r="D217" t="str">
            <v>4</v>
          </cell>
          <cell r="E217">
            <v>2322</v>
          </cell>
          <cell r="F217">
            <v>9288</v>
          </cell>
          <cell r="G217">
            <v>0</v>
          </cell>
        </row>
        <row r="218">
          <cell r="A218" t="str">
            <v>동아답타(C*M)</v>
          </cell>
          <cell r="B218" t="str">
            <v>D15</v>
          </cell>
          <cell r="C218" t="str">
            <v>EA</v>
          </cell>
          <cell r="D218" t="str">
            <v>4</v>
          </cell>
          <cell r="E218">
            <v>422</v>
          </cell>
          <cell r="F218">
            <v>1688</v>
          </cell>
          <cell r="G218">
            <v>0</v>
          </cell>
        </row>
        <row r="219">
          <cell r="A219" t="str">
            <v>동유니온(C*M)</v>
          </cell>
          <cell r="B219" t="str">
            <v>D32</v>
          </cell>
          <cell r="C219" t="str">
            <v>EA</v>
          </cell>
          <cell r="D219" t="str">
            <v>4</v>
          </cell>
          <cell r="E219">
            <v>6965</v>
          </cell>
          <cell r="F219">
            <v>27860</v>
          </cell>
          <cell r="G219">
            <v>0</v>
          </cell>
        </row>
        <row r="220">
          <cell r="A220" t="str">
            <v>동니플(P.T)</v>
          </cell>
          <cell r="B220" t="str">
            <v>D32</v>
          </cell>
          <cell r="C220" t="str">
            <v>EA</v>
          </cell>
          <cell r="D220" t="str">
            <v>2</v>
          </cell>
          <cell r="E220">
            <v>1442</v>
          </cell>
          <cell r="F220">
            <v>2884</v>
          </cell>
          <cell r="G220">
            <v>0</v>
          </cell>
        </row>
        <row r="221">
          <cell r="A221" t="str">
            <v>동니플(P.T)</v>
          </cell>
          <cell r="B221" t="str">
            <v>D15</v>
          </cell>
          <cell r="C221" t="str">
            <v>EA</v>
          </cell>
          <cell r="D221" t="str">
            <v>8</v>
          </cell>
          <cell r="E221">
            <v>259</v>
          </cell>
          <cell r="F221">
            <v>2072</v>
          </cell>
          <cell r="G221">
            <v>0</v>
          </cell>
        </row>
        <row r="222">
          <cell r="A222" t="str">
            <v>동소켓</v>
          </cell>
          <cell r="B222" t="str">
            <v>D200</v>
          </cell>
          <cell r="C222" t="str">
            <v>EA</v>
          </cell>
          <cell r="D222" t="str">
            <v>2</v>
          </cell>
          <cell r="E222">
            <v>28988</v>
          </cell>
          <cell r="F222">
            <v>57976</v>
          </cell>
          <cell r="G222">
            <v>0</v>
          </cell>
        </row>
        <row r="223">
          <cell r="A223" t="str">
            <v>동소켓</v>
          </cell>
          <cell r="B223" t="str">
            <v>D80</v>
          </cell>
          <cell r="C223" t="str">
            <v>EA</v>
          </cell>
          <cell r="D223" t="str">
            <v>2</v>
          </cell>
          <cell r="E223">
            <v>2053</v>
          </cell>
          <cell r="F223">
            <v>4106</v>
          </cell>
          <cell r="G223">
            <v>0</v>
          </cell>
        </row>
        <row r="224">
          <cell r="A224" t="str">
            <v>주철게이트밸브(10KG)</v>
          </cell>
          <cell r="B224" t="str">
            <v>D200</v>
          </cell>
          <cell r="C224" t="str">
            <v>EA</v>
          </cell>
          <cell r="D224" t="str">
            <v>4</v>
          </cell>
          <cell r="E224">
            <v>187110</v>
          </cell>
          <cell r="F224">
            <v>748440</v>
          </cell>
          <cell r="G224">
            <v>0</v>
          </cell>
        </row>
        <row r="225">
          <cell r="A225" t="str">
            <v>주철게이트밸브(10KG)</v>
          </cell>
          <cell r="B225" t="str">
            <v>D125</v>
          </cell>
          <cell r="C225" t="str">
            <v>EA</v>
          </cell>
          <cell r="D225" t="str">
            <v>3</v>
          </cell>
          <cell r="E225">
            <v>79380</v>
          </cell>
          <cell r="F225">
            <v>238140</v>
          </cell>
          <cell r="G225">
            <v>0</v>
          </cell>
        </row>
        <row r="226">
          <cell r="A226" t="str">
            <v>주철게이트밸브(10KG)</v>
          </cell>
          <cell r="B226" t="str">
            <v>D80</v>
          </cell>
          <cell r="C226" t="str">
            <v>EA</v>
          </cell>
          <cell r="D226" t="str">
            <v>6</v>
          </cell>
          <cell r="E226">
            <v>42525</v>
          </cell>
          <cell r="F226">
            <v>255150</v>
          </cell>
          <cell r="G226">
            <v>0</v>
          </cell>
        </row>
        <row r="227">
          <cell r="A227" t="str">
            <v>주철게이트밸브(10KG)</v>
          </cell>
          <cell r="B227" t="str">
            <v>D65</v>
          </cell>
          <cell r="C227" t="str">
            <v>EA</v>
          </cell>
          <cell r="D227" t="str">
            <v>1</v>
          </cell>
          <cell r="E227">
            <v>35154</v>
          </cell>
          <cell r="F227">
            <v>35154</v>
          </cell>
          <cell r="G227">
            <v>0</v>
          </cell>
        </row>
        <row r="228">
          <cell r="A228" t="str">
            <v>청동게이트밸브(10KG)</v>
          </cell>
          <cell r="B228" t="str">
            <v>D40</v>
          </cell>
          <cell r="C228" t="str">
            <v>EA</v>
          </cell>
          <cell r="D228" t="str">
            <v>1</v>
          </cell>
          <cell r="E228">
            <v>14653</v>
          </cell>
          <cell r="F228">
            <v>14653</v>
          </cell>
          <cell r="G228">
            <v>0</v>
          </cell>
        </row>
        <row r="229">
          <cell r="A229" t="str">
            <v>청동게이트밸브(10KG)</v>
          </cell>
          <cell r="B229" t="str">
            <v>D32</v>
          </cell>
          <cell r="C229" t="str">
            <v>EA</v>
          </cell>
          <cell r="D229" t="str">
            <v>4</v>
          </cell>
          <cell r="E229">
            <v>10936</v>
          </cell>
          <cell r="F229">
            <v>43744</v>
          </cell>
          <cell r="G229">
            <v>0</v>
          </cell>
        </row>
        <row r="230">
          <cell r="A230" t="str">
            <v>청동게이트밸브(10KG)</v>
          </cell>
          <cell r="B230" t="str">
            <v>D20</v>
          </cell>
          <cell r="C230" t="str">
            <v>EA</v>
          </cell>
          <cell r="D230" t="str">
            <v>6</v>
          </cell>
          <cell r="E230">
            <v>5035</v>
          </cell>
          <cell r="F230">
            <v>30210</v>
          </cell>
          <cell r="G230">
            <v>0</v>
          </cell>
        </row>
        <row r="231">
          <cell r="A231" t="str">
            <v>청동게이트밸브(10KG)</v>
          </cell>
          <cell r="B231" t="str">
            <v>D15</v>
          </cell>
          <cell r="C231" t="str">
            <v>EA</v>
          </cell>
          <cell r="D231">
            <v>14</v>
          </cell>
          <cell r="E231">
            <v>3507</v>
          </cell>
          <cell r="F231">
            <v>49098</v>
          </cell>
          <cell r="G231">
            <v>0</v>
          </cell>
        </row>
        <row r="232">
          <cell r="A232" t="str">
            <v>주철글로브밸브(10KG)</v>
          </cell>
          <cell r="B232" t="str">
            <v>D80</v>
          </cell>
          <cell r="C232" t="str">
            <v>EA</v>
          </cell>
          <cell r="D232" t="str">
            <v>2</v>
          </cell>
          <cell r="E232">
            <v>68040</v>
          </cell>
          <cell r="F232">
            <v>136080</v>
          </cell>
          <cell r="G232">
            <v>0</v>
          </cell>
        </row>
        <row r="233">
          <cell r="A233" t="str">
            <v>주철스모렌스키첵크밸브</v>
          </cell>
          <cell r="B233" t="str">
            <v>D200 (10K)</v>
          </cell>
          <cell r="C233" t="str">
            <v>EA</v>
          </cell>
          <cell r="D233" t="str">
            <v>2</v>
          </cell>
          <cell r="E233">
            <v>277200</v>
          </cell>
          <cell r="F233">
            <v>554400</v>
          </cell>
          <cell r="G233">
            <v>0</v>
          </cell>
        </row>
        <row r="234">
          <cell r="A234" t="str">
            <v>청동첵크밸브(스윙식)(10K)</v>
          </cell>
          <cell r="B234" t="str">
            <v>D40</v>
          </cell>
          <cell r="C234" t="str">
            <v>EA</v>
          </cell>
          <cell r="D234" t="str">
            <v>1</v>
          </cell>
          <cell r="E234">
            <v>9639</v>
          </cell>
          <cell r="F234">
            <v>9639</v>
          </cell>
          <cell r="G234">
            <v>0</v>
          </cell>
        </row>
        <row r="235">
          <cell r="A235" t="str">
            <v>청동첵크밸브(스윙식)(10K)</v>
          </cell>
          <cell r="B235" t="str">
            <v>D32</v>
          </cell>
          <cell r="C235" t="str">
            <v>EA</v>
          </cell>
          <cell r="D235" t="str">
            <v>5</v>
          </cell>
          <cell r="E235">
            <v>7754</v>
          </cell>
          <cell r="F235">
            <v>38770</v>
          </cell>
          <cell r="G235">
            <v>0</v>
          </cell>
        </row>
        <row r="236">
          <cell r="A236" t="str">
            <v>청동첵크밸브(스윙식)(10K)</v>
          </cell>
          <cell r="B236" t="str">
            <v>D20</v>
          </cell>
          <cell r="C236" t="str">
            <v>EA</v>
          </cell>
          <cell r="D236" t="str">
            <v>2</v>
          </cell>
          <cell r="E236">
            <v>3980</v>
          </cell>
          <cell r="F236">
            <v>7960</v>
          </cell>
          <cell r="G236">
            <v>0</v>
          </cell>
        </row>
        <row r="237">
          <cell r="A237" t="str">
            <v>주철스트레이너(10KG)</v>
          </cell>
          <cell r="B237" t="str">
            <v>D200</v>
          </cell>
          <cell r="C237" t="str">
            <v>EA</v>
          </cell>
          <cell r="D237" t="str">
            <v>2</v>
          </cell>
          <cell r="E237">
            <v>192276</v>
          </cell>
          <cell r="F237">
            <v>384552</v>
          </cell>
          <cell r="G237">
            <v>0</v>
          </cell>
        </row>
        <row r="238">
          <cell r="A238" t="str">
            <v>주철스트레이너(10KG)</v>
          </cell>
          <cell r="B238" t="str">
            <v>D125</v>
          </cell>
          <cell r="C238" t="str">
            <v>EA</v>
          </cell>
          <cell r="D238" t="str">
            <v>1</v>
          </cell>
          <cell r="E238">
            <v>77931</v>
          </cell>
          <cell r="F238">
            <v>77931</v>
          </cell>
          <cell r="G238">
            <v>0</v>
          </cell>
        </row>
        <row r="239">
          <cell r="A239" t="str">
            <v>주철스트레이너(10KG)</v>
          </cell>
          <cell r="B239" t="str">
            <v>D80</v>
          </cell>
          <cell r="C239" t="str">
            <v>EA</v>
          </cell>
          <cell r="D239" t="str">
            <v>2</v>
          </cell>
          <cell r="E239">
            <v>34524</v>
          </cell>
          <cell r="F239">
            <v>69048</v>
          </cell>
          <cell r="G239">
            <v>0</v>
          </cell>
        </row>
        <row r="240">
          <cell r="A240" t="str">
            <v>주철스트레이너(10KG)</v>
          </cell>
          <cell r="B240" t="str">
            <v>D65</v>
          </cell>
          <cell r="C240" t="str">
            <v>EA</v>
          </cell>
          <cell r="D240" t="str">
            <v>1</v>
          </cell>
          <cell r="E240">
            <v>26082</v>
          </cell>
          <cell r="F240">
            <v>26082</v>
          </cell>
          <cell r="G240">
            <v>0</v>
          </cell>
        </row>
        <row r="241">
          <cell r="A241" t="str">
            <v>주철스트레이너(10KG)</v>
          </cell>
          <cell r="B241" t="str">
            <v>D40</v>
          </cell>
          <cell r="C241" t="str">
            <v>EA</v>
          </cell>
          <cell r="D241" t="str">
            <v>1</v>
          </cell>
          <cell r="E241">
            <v>10395</v>
          </cell>
          <cell r="F241">
            <v>10395</v>
          </cell>
          <cell r="G241">
            <v>0</v>
          </cell>
        </row>
        <row r="242">
          <cell r="A242" t="str">
            <v>주철스트레이너(10KG)</v>
          </cell>
          <cell r="B242" t="str">
            <v>D32</v>
          </cell>
          <cell r="C242" t="str">
            <v>EA</v>
          </cell>
          <cell r="D242" t="str">
            <v>9</v>
          </cell>
          <cell r="E242">
            <v>7371</v>
          </cell>
          <cell r="F242">
            <v>66339</v>
          </cell>
          <cell r="G242">
            <v>0</v>
          </cell>
        </row>
        <row r="243">
          <cell r="A243" t="str">
            <v>주철스트레이너(10KG)</v>
          </cell>
          <cell r="B243" t="str">
            <v>D20</v>
          </cell>
          <cell r="C243" t="str">
            <v>EA</v>
          </cell>
          <cell r="D243" t="str">
            <v>2</v>
          </cell>
          <cell r="E243">
            <v>3591</v>
          </cell>
          <cell r="F243">
            <v>7182</v>
          </cell>
          <cell r="G243">
            <v>0</v>
          </cell>
        </row>
        <row r="244">
          <cell r="A244" t="str">
            <v>주철스트레이너(10KG)</v>
          </cell>
          <cell r="B244" t="str">
            <v>D15</v>
          </cell>
          <cell r="C244" t="str">
            <v>EA</v>
          </cell>
          <cell r="D244" t="str">
            <v>6</v>
          </cell>
          <cell r="E244">
            <v>2898</v>
          </cell>
          <cell r="F244">
            <v>17388</v>
          </cell>
          <cell r="G244">
            <v>0</v>
          </cell>
        </row>
        <row r="245">
          <cell r="A245" t="str">
            <v>버터프라이밸브(키스톤기아10K)</v>
          </cell>
          <cell r="B245" t="str">
            <v>D200</v>
          </cell>
          <cell r="C245" t="str">
            <v>EA</v>
          </cell>
          <cell r="D245" t="str">
            <v>10</v>
          </cell>
          <cell r="E245">
            <v>240156</v>
          </cell>
          <cell r="F245">
            <v>2401560</v>
          </cell>
          <cell r="G245">
            <v>0</v>
          </cell>
        </row>
        <row r="246">
          <cell r="A246" t="str">
            <v>버터프라이밸브(키스톤기아10K)</v>
          </cell>
          <cell r="B246" t="str">
            <v>D125</v>
          </cell>
          <cell r="C246" t="str">
            <v>EA</v>
          </cell>
          <cell r="D246" t="str">
            <v>2</v>
          </cell>
          <cell r="E246">
            <v>126756</v>
          </cell>
          <cell r="F246">
            <v>253512</v>
          </cell>
          <cell r="G246">
            <v>0</v>
          </cell>
        </row>
        <row r="247">
          <cell r="A247" t="str">
            <v>버터프라이밸브(키스톤기아10K)</v>
          </cell>
          <cell r="B247" t="str">
            <v>D100</v>
          </cell>
          <cell r="C247" t="str">
            <v>EA</v>
          </cell>
          <cell r="D247" t="str">
            <v>2</v>
          </cell>
          <cell r="E247">
            <v>108423</v>
          </cell>
          <cell r="F247">
            <v>216846</v>
          </cell>
          <cell r="G247">
            <v>0</v>
          </cell>
        </row>
        <row r="248">
          <cell r="A248" t="str">
            <v>버터프라이밸브(키스톤레바10K)</v>
          </cell>
          <cell r="B248" t="str">
            <v>D50</v>
          </cell>
          <cell r="C248" t="str">
            <v>EA</v>
          </cell>
          <cell r="D248" t="str">
            <v>2</v>
          </cell>
          <cell r="E248">
            <v>48951</v>
          </cell>
          <cell r="F248">
            <v>97902</v>
          </cell>
          <cell r="G248">
            <v>0</v>
          </cell>
        </row>
        <row r="249">
          <cell r="A249" t="str">
            <v>H/P OFFSET VALVE</v>
          </cell>
          <cell r="B249" t="str">
            <v>D100</v>
          </cell>
          <cell r="C249" t="str">
            <v>EA</v>
          </cell>
          <cell r="D249" t="str">
            <v>2</v>
          </cell>
          <cell r="E249">
            <v>232260</v>
          </cell>
          <cell r="F249">
            <v>464520</v>
          </cell>
          <cell r="G249">
            <v>0</v>
          </cell>
        </row>
        <row r="250">
          <cell r="A250" t="str">
            <v>H/P OFFSET VALVE</v>
          </cell>
          <cell r="B250" t="str">
            <v>D65</v>
          </cell>
          <cell r="C250" t="str">
            <v>EA</v>
          </cell>
          <cell r="D250" t="str">
            <v>4</v>
          </cell>
          <cell r="E250">
            <v>174930</v>
          </cell>
          <cell r="F250">
            <v>699720</v>
          </cell>
          <cell r="G250">
            <v>0</v>
          </cell>
        </row>
        <row r="251">
          <cell r="A251" t="str">
            <v>단조게이트밸브(SCR'D)</v>
          </cell>
          <cell r="B251" t="str">
            <v>D40</v>
          </cell>
          <cell r="C251" t="str">
            <v>EA</v>
          </cell>
          <cell r="D251" t="str">
            <v>3</v>
          </cell>
          <cell r="E251">
            <v>53918</v>
          </cell>
          <cell r="F251">
            <v>161754</v>
          </cell>
          <cell r="G251">
            <v>0</v>
          </cell>
        </row>
        <row r="252">
          <cell r="A252" t="str">
            <v>단조게이트밸브(SCR'D)</v>
          </cell>
          <cell r="B252" t="str">
            <v>D32</v>
          </cell>
          <cell r="C252" t="str">
            <v>EA</v>
          </cell>
          <cell r="D252" t="str">
            <v>17</v>
          </cell>
          <cell r="E252">
            <v>42315</v>
          </cell>
          <cell r="F252">
            <v>719355</v>
          </cell>
          <cell r="G252">
            <v>0</v>
          </cell>
        </row>
        <row r="253">
          <cell r="A253" t="str">
            <v>단조게이트밸브(SCR'D)</v>
          </cell>
          <cell r="B253" t="str">
            <v>D20</v>
          </cell>
          <cell r="C253" t="str">
            <v>EA</v>
          </cell>
          <cell r="D253" t="str">
            <v>4</v>
          </cell>
          <cell r="E253">
            <v>33443</v>
          </cell>
          <cell r="F253">
            <v>133772</v>
          </cell>
          <cell r="G253">
            <v>0</v>
          </cell>
        </row>
        <row r="254">
          <cell r="A254" t="str">
            <v>단조게이트밸브(SCR'D)</v>
          </cell>
          <cell r="B254" t="str">
            <v>D15</v>
          </cell>
          <cell r="C254" t="str">
            <v>EA</v>
          </cell>
          <cell r="D254" t="str">
            <v>2</v>
          </cell>
          <cell r="E254">
            <v>31395</v>
          </cell>
          <cell r="F254">
            <v>62790</v>
          </cell>
          <cell r="G254">
            <v>0</v>
          </cell>
        </row>
        <row r="255">
          <cell r="A255" t="str">
            <v>단조글로브밸브(SCR'D)</v>
          </cell>
          <cell r="B255" t="str">
            <v>D40</v>
          </cell>
          <cell r="C255" t="str">
            <v>EA</v>
          </cell>
          <cell r="D255" t="str">
            <v>1</v>
          </cell>
          <cell r="E255">
            <v>49823</v>
          </cell>
          <cell r="F255">
            <v>49823</v>
          </cell>
          <cell r="G255">
            <v>0</v>
          </cell>
        </row>
        <row r="256">
          <cell r="A256" t="str">
            <v>단조글로브밸브(SCR'D)</v>
          </cell>
          <cell r="B256" t="str">
            <v>D32</v>
          </cell>
          <cell r="C256" t="str">
            <v>EA</v>
          </cell>
          <cell r="D256" t="str">
            <v>7</v>
          </cell>
          <cell r="E256">
            <v>39585</v>
          </cell>
          <cell r="F256">
            <v>277095</v>
          </cell>
          <cell r="G256">
            <v>0</v>
          </cell>
        </row>
        <row r="257">
          <cell r="A257" t="str">
            <v>단조글로브밸브(SCR'D)</v>
          </cell>
          <cell r="B257" t="str">
            <v>D20</v>
          </cell>
          <cell r="C257" t="str">
            <v>EA</v>
          </cell>
          <cell r="D257" t="str">
            <v>2</v>
          </cell>
          <cell r="E257">
            <v>27983</v>
          </cell>
          <cell r="F257">
            <v>55966</v>
          </cell>
          <cell r="G257">
            <v>0</v>
          </cell>
        </row>
        <row r="258">
          <cell r="A258" t="str">
            <v>FLEX-JOINT(벨로즈)(10KG)</v>
          </cell>
          <cell r="B258" t="str">
            <v>D200</v>
          </cell>
          <cell r="C258" t="str">
            <v>EA</v>
          </cell>
          <cell r="D258" t="str">
            <v>4</v>
          </cell>
          <cell r="E258">
            <v>105000</v>
          </cell>
          <cell r="F258">
            <v>420000</v>
          </cell>
          <cell r="G258">
            <v>0</v>
          </cell>
        </row>
        <row r="259">
          <cell r="A259" t="str">
            <v>자동공기변(온수,오일용)</v>
          </cell>
          <cell r="B259" t="str">
            <v>D15  AE30CV</v>
          </cell>
          <cell r="C259" t="str">
            <v>EA</v>
          </cell>
          <cell r="D259" t="str">
            <v>4</v>
          </cell>
          <cell r="E259">
            <v>75863</v>
          </cell>
          <cell r="F259">
            <v>303452</v>
          </cell>
          <cell r="G259">
            <v>0</v>
          </cell>
        </row>
        <row r="260">
          <cell r="A260" t="str">
            <v>A.A.V(증기용)</v>
          </cell>
          <cell r="B260" t="str">
            <v>D15  AV13</v>
          </cell>
          <cell r="C260" t="str">
            <v>EA</v>
          </cell>
          <cell r="D260" t="str">
            <v>2</v>
          </cell>
          <cell r="E260">
            <v>74078</v>
          </cell>
          <cell r="F260">
            <v>148156</v>
          </cell>
          <cell r="G260">
            <v>0</v>
          </cell>
        </row>
        <row r="261">
          <cell r="A261" t="str">
            <v>후롯트트랩(샤코)(10KG)</v>
          </cell>
          <cell r="B261" t="str">
            <v>D25 FT14-10</v>
          </cell>
          <cell r="C261" t="str">
            <v>EA</v>
          </cell>
          <cell r="D261" t="str">
            <v>1</v>
          </cell>
          <cell r="E261">
            <v>346290</v>
          </cell>
          <cell r="F261">
            <v>346290</v>
          </cell>
          <cell r="G261">
            <v>0</v>
          </cell>
        </row>
        <row r="262">
          <cell r="A262" t="str">
            <v>후롯트트랩(샤코)(10KG)</v>
          </cell>
          <cell r="B262" t="str">
            <v>D20 FT14-10</v>
          </cell>
          <cell r="C262" t="str">
            <v>EA</v>
          </cell>
          <cell r="D262" t="str">
            <v>2</v>
          </cell>
          <cell r="E262">
            <v>271320</v>
          </cell>
          <cell r="F262">
            <v>542640</v>
          </cell>
          <cell r="G262">
            <v>0</v>
          </cell>
        </row>
        <row r="263">
          <cell r="A263" t="str">
            <v>후롯트트랩(샤코)(10KG)</v>
          </cell>
          <cell r="B263" t="str">
            <v>D15 FT14-10</v>
          </cell>
          <cell r="C263" t="str">
            <v>EA</v>
          </cell>
          <cell r="D263" t="str">
            <v>1</v>
          </cell>
          <cell r="E263">
            <v>216878</v>
          </cell>
          <cell r="F263">
            <v>216878</v>
          </cell>
          <cell r="G263">
            <v>0</v>
          </cell>
        </row>
        <row r="264">
          <cell r="A264" t="str">
            <v>감압밸브(샤코)(10KG)</v>
          </cell>
          <cell r="B264" t="str">
            <v>DP17  D40</v>
          </cell>
          <cell r="C264" t="str">
            <v>EA</v>
          </cell>
          <cell r="D264" t="str">
            <v>1</v>
          </cell>
          <cell r="E264">
            <v>1714493</v>
          </cell>
          <cell r="F264">
            <v>1714493</v>
          </cell>
          <cell r="G264">
            <v>0</v>
          </cell>
        </row>
        <row r="265">
          <cell r="A265" t="str">
            <v>감압밸브(샤코)(10KG)</v>
          </cell>
          <cell r="B265" t="str">
            <v>DP17  D32</v>
          </cell>
          <cell r="C265" t="str">
            <v>EA</v>
          </cell>
          <cell r="D265" t="str">
            <v>1</v>
          </cell>
          <cell r="E265">
            <v>1477980</v>
          </cell>
          <cell r="F265">
            <v>1477980</v>
          </cell>
          <cell r="G265">
            <v>0</v>
          </cell>
        </row>
        <row r="266">
          <cell r="A266" t="str">
            <v>감압밸브(샤코)(10KG)</v>
          </cell>
          <cell r="B266" t="str">
            <v>DP17  D20</v>
          </cell>
          <cell r="C266" t="str">
            <v>EA</v>
          </cell>
          <cell r="D266" t="str">
            <v>1</v>
          </cell>
          <cell r="E266">
            <v>1063860</v>
          </cell>
          <cell r="F266">
            <v>1063860</v>
          </cell>
          <cell r="G266">
            <v>0</v>
          </cell>
        </row>
        <row r="267">
          <cell r="A267" t="str">
            <v>차압변(10KG)</v>
          </cell>
          <cell r="B267" t="str">
            <v>D125</v>
          </cell>
          <cell r="C267" t="str">
            <v>EA</v>
          </cell>
          <cell r="D267" t="str">
            <v>1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2-WAY밸브(10KG)</v>
          </cell>
          <cell r="B268" t="str">
            <v>D65</v>
          </cell>
          <cell r="C268" t="str">
            <v>EA</v>
          </cell>
          <cell r="D268" t="str">
            <v>2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2-WAY밸브(10KG)</v>
          </cell>
          <cell r="B269" t="str">
            <v>D50</v>
          </cell>
          <cell r="C269" t="str">
            <v>EA</v>
          </cell>
          <cell r="D269">
            <v>1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2-WAY밸브(10KG)</v>
          </cell>
          <cell r="B270" t="str">
            <v>D32</v>
          </cell>
          <cell r="C270" t="str">
            <v>EA</v>
          </cell>
          <cell r="D270">
            <v>1</v>
          </cell>
          <cell r="E270">
            <v>0</v>
          </cell>
          <cell r="F270">
            <v>0</v>
          </cell>
          <cell r="G270">
            <v>0</v>
          </cell>
        </row>
        <row r="271">
          <cell r="A271" t="str">
            <v>2-WAY밸브(10KG)</v>
          </cell>
          <cell r="B271" t="str">
            <v>D25</v>
          </cell>
          <cell r="C271" t="str">
            <v>EA</v>
          </cell>
          <cell r="D271">
            <v>1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2-WAY밸브(10KG)</v>
          </cell>
          <cell r="B272" t="str">
            <v>D20</v>
          </cell>
          <cell r="C272" t="str">
            <v>EA</v>
          </cell>
          <cell r="D272" t="str">
            <v>2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2-WAY밸브(10KG)</v>
          </cell>
          <cell r="B273" t="str">
            <v>D15</v>
          </cell>
          <cell r="C273" t="str">
            <v>EA</v>
          </cell>
          <cell r="D273">
            <v>1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정유량밸브(10KG)</v>
          </cell>
          <cell r="B274" t="str">
            <v>D80</v>
          </cell>
          <cell r="C274" t="str">
            <v>EA</v>
          </cell>
          <cell r="D274" t="str">
            <v>2</v>
          </cell>
          <cell r="E274">
            <v>501900</v>
          </cell>
          <cell r="F274">
            <v>1003800</v>
          </cell>
          <cell r="G274">
            <v>0</v>
          </cell>
        </row>
        <row r="275">
          <cell r="A275" t="str">
            <v>황동볼밸브(10KG)</v>
          </cell>
          <cell r="B275" t="str">
            <v>D15</v>
          </cell>
          <cell r="C275" t="str">
            <v>EA</v>
          </cell>
          <cell r="D275" t="str">
            <v>6</v>
          </cell>
          <cell r="E275">
            <v>2432</v>
          </cell>
          <cell r="F275">
            <v>14592</v>
          </cell>
          <cell r="G275">
            <v>0</v>
          </cell>
        </row>
        <row r="276">
          <cell r="A276" t="str">
            <v>온도조절식트랩(TSS21)</v>
          </cell>
          <cell r="B276" t="str">
            <v>D15</v>
          </cell>
          <cell r="C276" t="str">
            <v>EA</v>
          </cell>
          <cell r="D276" t="str">
            <v>1</v>
          </cell>
          <cell r="E276">
            <v>345450</v>
          </cell>
          <cell r="F276">
            <v>345450</v>
          </cell>
          <cell r="G276">
            <v>0</v>
          </cell>
        </row>
        <row r="277">
          <cell r="A277" t="str">
            <v>기수분리기</v>
          </cell>
          <cell r="B277" t="str">
            <v>D65</v>
          </cell>
          <cell r="C277" t="str">
            <v>EA</v>
          </cell>
          <cell r="D277" t="str">
            <v>3</v>
          </cell>
          <cell r="E277">
            <v>770228</v>
          </cell>
          <cell r="F277">
            <v>2310684</v>
          </cell>
          <cell r="G277">
            <v>0</v>
          </cell>
        </row>
        <row r="278">
          <cell r="A278" t="str">
            <v>압력계</v>
          </cell>
          <cell r="C278" t="str">
            <v>SET</v>
          </cell>
          <cell r="D278" t="str">
            <v>16</v>
          </cell>
          <cell r="E278">
            <v>9450</v>
          </cell>
          <cell r="F278">
            <v>151200</v>
          </cell>
          <cell r="G278">
            <v>0</v>
          </cell>
        </row>
        <row r="279">
          <cell r="A279" t="str">
            <v>온도계</v>
          </cell>
          <cell r="C279" t="str">
            <v>SET</v>
          </cell>
          <cell r="D279" t="str">
            <v>16</v>
          </cell>
          <cell r="E279">
            <v>6300</v>
          </cell>
          <cell r="F279">
            <v>100800</v>
          </cell>
          <cell r="G279">
            <v>0</v>
          </cell>
        </row>
        <row r="280">
          <cell r="A280" t="str">
            <v>강관용접</v>
          </cell>
          <cell r="B280" t="str">
            <v>D100</v>
          </cell>
          <cell r="C280" t="str">
            <v>개소</v>
          </cell>
          <cell r="D280" t="str">
            <v>5</v>
          </cell>
          <cell r="E280">
            <v>366</v>
          </cell>
          <cell r="F280">
            <v>1830</v>
          </cell>
          <cell r="G280">
            <v>0</v>
          </cell>
        </row>
        <row r="281">
          <cell r="A281" t="str">
            <v>강관용접</v>
          </cell>
          <cell r="B281" t="str">
            <v>D65</v>
          </cell>
          <cell r="C281" t="str">
            <v>개소</v>
          </cell>
          <cell r="D281" t="str">
            <v>28</v>
          </cell>
          <cell r="E281">
            <v>192</v>
          </cell>
          <cell r="F281">
            <v>5376</v>
          </cell>
          <cell r="G281">
            <v>0</v>
          </cell>
        </row>
        <row r="282">
          <cell r="A282" t="str">
            <v>스테인리스강관용접</v>
          </cell>
          <cell r="B282" t="str">
            <v>D80</v>
          </cell>
          <cell r="C282" t="str">
            <v>개소</v>
          </cell>
          <cell r="D282" t="str">
            <v>9</v>
          </cell>
          <cell r="E282">
            <v>3105</v>
          </cell>
          <cell r="F282">
            <v>27945</v>
          </cell>
          <cell r="G282">
            <v>0</v>
          </cell>
        </row>
        <row r="283">
          <cell r="A283" t="str">
            <v>스테인리스강관용접</v>
          </cell>
          <cell r="B283" t="str">
            <v>D65</v>
          </cell>
          <cell r="C283" t="str">
            <v>개소</v>
          </cell>
          <cell r="D283" t="str">
            <v>20</v>
          </cell>
          <cell r="E283">
            <v>2464</v>
          </cell>
          <cell r="F283">
            <v>49280</v>
          </cell>
          <cell r="G283">
            <v>0</v>
          </cell>
        </row>
        <row r="284">
          <cell r="A284" t="str">
            <v>스테인리스강관용접</v>
          </cell>
          <cell r="B284" t="str">
            <v>D40</v>
          </cell>
          <cell r="C284" t="str">
            <v>개소</v>
          </cell>
          <cell r="D284" t="str">
            <v>7</v>
          </cell>
          <cell r="E284">
            <v>1046</v>
          </cell>
          <cell r="F284">
            <v>7322</v>
          </cell>
          <cell r="G284">
            <v>0</v>
          </cell>
        </row>
        <row r="285">
          <cell r="A285" t="str">
            <v>스테인리스강관용접</v>
          </cell>
          <cell r="B285" t="str">
            <v>D32</v>
          </cell>
          <cell r="C285" t="str">
            <v>개소</v>
          </cell>
          <cell r="D285" t="str">
            <v>41</v>
          </cell>
          <cell r="E285">
            <v>794</v>
          </cell>
          <cell r="F285">
            <v>32554</v>
          </cell>
          <cell r="G285">
            <v>0</v>
          </cell>
        </row>
        <row r="286">
          <cell r="A286" t="str">
            <v>스테인리스강관용접</v>
          </cell>
          <cell r="B286" t="str">
            <v>D25</v>
          </cell>
          <cell r="C286" t="str">
            <v>개소</v>
          </cell>
          <cell r="D286" t="str">
            <v>4</v>
          </cell>
          <cell r="E286">
            <v>664</v>
          </cell>
          <cell r="F286">
            <v>2656</v>
          </cell>
          <cell r="G286">
            <v>0</v>
          </cell>
        </row>
        <row r="287">
          <cell r="A287" t="str">
            <v>스테인리스강관용접</v>
          </cell>
          <cell r="B287" t="str">
            <v>D20</v>
          </cell>
          <cell r="C287" t="str">
            <v>개소</v>
          </cell>
          <cell r="D287" t="str">
            <v>29</v>
          </cell>
          <cell r="E287">
            <v>478</v>
          </cell>
          <cell r="F287">
            <v>13862</v>
          </cell>
          <cell r="G287">
            <v>0</v>
          </cell>
        </row>
        <row r="288">
          <cell r="A288" t="str">
            <v>동관용접(BRAZING)</v>
          </cell>
          <cell r="B288" t="str">
            <v>D200</v>
          </cell>
          <cell r="C288" t="str">
            <v>개소</v>
          </cell>
          <cell r="D288" t="str">
            <v>104</v>
          </cell>
          <cell r="E288">
            <v>15758</v>
          </cell>
          <cell r="F288">
            <v>1638832</v>
          </cell>
          <cell r="G288">
            <v>31143</v>
          </cell>
        </row>
        <row r="289">
          <cell r="A289" t="str">
            <v>동관용접(BRAZING)</v>
          </cell>
          <cell r="B289" t="str">
            <v>D125</v>
          </cell>
          <cell r="C289" t="str">
            <v>개소</v>
          </cell>
          <cell r="D289" t="str">
            <v>18</v>
          </cell>
          <cell r="E289">
            <v>4814</v>
          </cell>
          <cell r="F289">
            <v>86652</v>
          </cell>
          <cell r="G289">
            <v>13156</v>
          </cell>
        </row>
        <row r="290">
          <cell r="A290" t="str">
            <v>동관용접(BRAZING)</v>
          </cell>
          <cell r="B290" t="str">
            <v>D100</v>
          </cell>
          <cell r="C290" t="str">
            <v>개소</v>
          </cell>
          <cell r="D290" t="str">
            <v>8</v>
          </cell>
          <cell r="E290">
            <v>3319</v>
          </cell>
          <cell r="F290">
            <v>26552</v>
          </cell>
          <cell r="G290">
            <v>10586</v>
          </cell>
        </row>
        <row r="291">
          <cell r="A291" t="str">
            <v>동관용접(BRAZING)</v>
          </cell>
          <cell r="B291" t="str">
            <v>D80</v>
          </cell>
          <cell r="C291" t="str">
            <v>개소</v>
          </cell>
          <cell r="D291" t="str">
            <v>92</v>
          </cell>
          <cell r="E291">
            <v>1961</v>
          </cell>
          <cell r="F291">
            <v>180412</v>
          </cell>
          <cell r="G291">
            <v>7502</v>
          </cell>
        </row>
        <row r="292">
          <cell r="A292" t="str">
            <v>동관용접(BRAZING)</v>
          </cell>
          <cell r="B292" t="str">
            <v>D32</v>
          </cell>
          <cell r="C292" t="str">
            <v>개소</v>
          </cell>
          <cell r="D292" t="str">
            <v>39</v>
          </cell>
          <cell r="E292">
            <v>540</v>
          </cell>
          <cell r="F292">
            <v>21060</v>
          </cell>
          <cell r="G292">
            <v>3648</v>
          </cell>
        </row>
        <row r="293">
          <cell r="A293" t="str">
            <v>용접합후렌지(10KG)</v>
          </cell>
          <cell r="B293" t="str">
            <v>D100</v>
          </cell>
          <cell r="C293" t="str">
            <v>개소</v>
          </cell>
          <cell r="D293" t="str">
            <v>4</v>
          </cell>
          <cell r="E293">
            <v>5934</v>
          </cell>
          <cell r="F293">
            <v>23736</v>
          </cell>
          <cell r="G293">
            <v>0</v>
          </cell>
        </row>
        <row r="294">
          <cell r="A294" t="str">
            <v>용접합후렌지(10KG)</v>
          </cell>
          <cell r="B294" t="str">
            <v>D65</v>
          </cell>
          <cell r="C294" t="str">
            <v>개소</v>
          </cell>
          <cell r="D294" t="str">
            <v>12</v>
          </cell>
          <cell r="E294">
            <v>3423</v>
          </cell>
          <cell r="F294">
            <v>41076</v>
          </cell>
          <cell r="G294">
            <v>0</v>
          </cell>
        </row>
        <row r="295">
          <cell r="A295" t="str">
            <v>스테인리스합후렌지(10KG)</v>
          </cell>
          <cell r="B295" t="str">
            <v>D65</v>
          </cell>
          <cell r="C295" t="str">
            <v>개소</v>
          </cell>
          <cell r="D295" t="str">
            <v>3</v>
          </cell>
          <cell r="E295">
            <v>14745</v>
          </cell>
          <cell r="F295">
            <v>44235</v>
          </cell>
          <cell r="G295">
            <v>0</v>
          </cell>
        </row>
        <row r="296">
          <cell r="A296" t="str">
            <v>SUS맹후렌지(10KG)</v>
          </cell>
          <cell r="B296" t="str">
            <v>D65</v>
          </cell>
          <cell r="C296" t="str">
            <v>EA</v>
          </cell>
          <cell r="D296" t="str">
            <v>1</v>
          </cell>
          <cell r="E296">
            <v>12149</v>
          </cell>
          <cell r="F296">
            <v>12149</v>
          </cell>
          <cell r="G296">
            <v>0</v>
          </cell>
        </row>
        <row r="297">
          <cell r="A297" t="str">
            <v>동절연합후렌지(10KG)</v>
          </cell>
          <cell r="B297" t="str">
            <v>D200</v>
          </cell>
          <cell r="C297" t="str">
            <v>개소</v>
          </cell>
          <cell r="D297" t="str">
            <v>25</v>
          </cell>
          <cell r="E297">
            <v>53047</v>
          </cell>
          <cell r="F297">
            <v>1326175</v>
          </cell>
          <cell r="G297">
            <v>31143</v>
          </cell>
        </row>
        <row r="298">
          <cell r="A298" t="str">
            <v>동절연합후렌지(10KG)</v>
          </cell>
          <cell r="B298" t="str">
            <v>D150</v>
          </cell>
          <cell r="C298" t="str">
            <v>개소</v>
          </cell>
          <cell r="D298" t="str">
            <v>13</v>
          </cell>
          <cell r="E298">
            <v>32821</v>
          </cell>
          <cell r="F298">
            <v>426673</v>
          </cell>
          <cell r="G298">
            <v>18603</v>
          </cell>
        </row>
        <row r="299">
          <cell r="A299" t="str">
            <v>동절연합후렌지(10KG)</v>
          </cell>
          <cell r="B299" t="str">
            <v>D100</v>
          </cell>
          <cell r="C299" t="str">
            <v>개소</v>
          </cell>
          <cell r="D299" t="str">
            <v>4</v>
          </cell>
          <cell r="E299">
            <v>18076</v>
          </cell>
          <cell r="F299">
            <v>72304</v>
          </cell>
          <cell r="G299">
            <v>10586</v>
          </cell>
        </row>
        <row r="300">
          <cell r="A300" t="str">
            <v>동절연합후렌지(10KG)</v>
          </cell>
          <cell r="B300" t="str">
            <v>D80</v>
          </cell>
          <cell r="C300" t="str">
            <v>개소</v>
          </cell>
          <cell r="D300" t="str">
            <v>24</v>
          </cell>
          <cell r="E300">
            <v>12699</v>
          </cell>
          <cell r="F300">
            <v>304776</v>
          </cell>
          <cell r="G300">
            <v>7502</v>
          </cell>
        </row>
        <row r="301">
          <cell r="A301" t="str">
            <v>동절연합후렌지(10KG)</v>
          </cell>
          <cell r="B301" t="str">
            <v>D50</v>
          </cell>
          <cell r="C301" t="str">
            <v>개소</v>
          </cell>
          <cell r="D301" t="str">
            <v>2</v>
          </cell>
          <cell r="E301">
            <v>7321</v>
          </cell>
          <cell r="F301">
            <v>14642</v>
          </cell>
          <cell r="G301">
            <v>5035</v>
          </cell>
        </row>
        <row r="302">
          <cell r="A302" t="str">
            <v>동맹후렌지(10KG)</v>
          </cell>
          <cell r="B302" t="str">
            <v>D200</v>
          </cell>
          <cell r="C302" t="str">
            <v>EA</v>
          </cell>
          <cell r="D302" t="str">
            <v>1</v>
          </cell>
          <cell r="E302">
            <v>20373</v>
          </cell>
          <cell r="F302">
            <v>20373</v>
          </cell>
          <cell r="G302">
            <v>0</v>
          </cell>
        </row>
        <row r="303">
          <cell r="A303" t="str">
            <v>일반U-BOLT/NUT</v>
          </cell>
          <cell r="B303" t="str">
            <v>D50</v>
          </cell>
          <cell r="C303" t="str">
            <v>EA</v>
          </cell>
          <cell r="D303" t="str">
            <v>2</v>
          </cell>
          <cell r="E303">
            <v>130</v>
          </cell>
          <cell r="F303">
            <v>260</v>
          </cell>
          <cell r="G303">
            <v>0</v>
          </cell>
        </row>
        <row r="304">
          <cell r="A304" t="str">
            <v>가이드슈(일반)</v>
          </cell>
          <cell r="B304" t="str">
            <v>D100</v>
          </cell>
          <cell r="C304" t="str">
            <v>SET</v>
          </cell>
          <cell r="D304" t="str">
            <v>1</v>
          </cell>
          <cell r="E304">
            <v>3675</v>
          </cell>
          <cell r="F304">
            <v>3675</v>
          </cell>
          <cell r="G304">
            <v>0</v>
          </cell>
        </row>
        <row r="305">
          <cell r="A305" t="str">
            <v>가이드슈(일반)</v>
          </cell>
          <cell r="B305" t="str">
            <v>D65</v>
          </cell>
          <cell r="C305" t="str">
            <v>SET</v>
          </cell>
          <cell r="D305" t="str">
            <v>4</v>
          </cell>
          <cell r="E305">
            <v>3234</v>
          </cell>
          <cell r="F305">
            <v>12936</v>
          </cell>
          <cell r="G305">
            <v>0</v>
          </cell>
        </row>
        <row r="306">
          <cell r="A306" t="str">
            <v>가이드슈(일반)</v>
          </cell>
          <cell r="B306" t="str">
            <v>D40</v>
          </cell>
          <cell r="C306" t="str">
            <v>SET</v>
          </cell>
          <cell r="D306" t="str">
            <v>3</v>
          </cell>
          <cell r="E306">
            <v>3234</v>
          </cell>
          <cell r="F306">
            <v>9702</v>
          </cell>
          <cell r="G306">
            <v>0</v>
          </cell>
        </row>
        <row r="307">
          <cell r="A307" t="str">
            <v>가이드슈(일반)</v>
          </cell>
          <cell r="B307" t="str">
            <v>D32</v>
          </cell>
          <cell r="C307" t="str">
            <v>SET</v>
          </cell>
          <cell r="D307" t="str">
            <v>30</v>
          </cell>
          <cell r="E307">
            <v>3234</v>
          </cell>
          <cell r="F307">
            <v>97020</v>
          </cell>
          <cell r="G307">
            <v>0</v>
          </cell>
        </row>
        <row r="308">
          <cell r="A308" t="str">
            <v>가이드슈(절연)</v>
          </cell>
          <cell r="B308" t="str">
            <v>D200</v>
          </cell>
          <cell r="C308" t="str">
            <v>SET</v>
          </cell>
          <cell r="D308" t="str">
            <v>26</v>
          </cell>
          <cell r="E308">
            <v>12716</v>
          </cell>
          <cell r="F308">
            <v>330616</v>
          </cell>
          <cell r="G308">
            <v>0</v>
          </cell>
        </row>
        <row r="309">
          <cell r="A309" t="str">
            <v>가이드슈(절연)</v>
          </cell>
          <cell r="B309" t="str">
            <v>D80</v>
          </cell>
          <cell r="C309" t="str">
            <v>SET</v>
          </cell>
          <cell r="D309" t="str">
            <v>14</v>
          </cell>
          <cell r="E309">
            <v>7791</v>
          </cell>
          <cell r="F309">
            <v>109074</v>
          </cell>
          <cell r="G309">
            <v>0</v>
          </cell>
        </row>
        <row r="310">
          <cell r="A310" t="str">
            <v>가이드슈(절연)</v>
          </cell>
          <cell r="B310" t="str">
            <v>D65</v>
          </cell>
          <cell r="C310" t="str">
            <v>SET</v>
          </cell>
          <cell r="D310" t="str">
            <v>4</v>
          </cell>
          <cell r="E310">
            <v>6689</v>
          </cell>
          <cell r="F310">
            <v>26756</v>
          </cell>
          <cell r="G310">
            <v>0</v>
          </cell>
        </row>
        <row r="311">
          <cell r="A311" t="str">
            <v>가이드슈(절연)</v>
          </cell>
          <cell r="B311" t="str">
            <v>D32</v>
          </cell>
          <cell r="C311" t="str">
            <v>SET</v>
          </cell>
          <cell r="D311" t="str">
            <v>10</v>
          </cell>
          <cell r="E311">
            <v>5513</v>
          </cell>
          <cell r="F311">
            <v>55130</v>
          </cell>
          <cell r="G311">
            <v>0</v>
          </cell>
        </row>
        <row r="312">
          <cell r="A312" t="str">
            <v>가이드슈(절연)</v>
          </cell>
          <cell r="B312" t="str">
            <v>D20</v>
          </cell>
          <cell r="C312" t="str">
            <v>SET</v>
          </cell>
          <cell r="D312" t="str">
            <v>9</v>
          </cell>
          <cell r="E312">
            <v>4998</v>
          </cell>
          <cell r="F312">
            <v>44982</v>
          </cell>
          <cell r="G312">
            <v>0</v>
          </cell>
        </row>
        <row r="313">
          <cell r="A313" t="str">
            <v>파이프스리브</v>
          </cell>
          <cell r="B313" t="str">
            <v>D200</v>
          </cell>
          <cell r="C313" t="str">
            <v>개소</v>
          </cell>
          <cell r="D313" t="str">
            <v>2</v>
          </cell>
          <cell r="E313">
            <v>25460</v>
          </cell>
          <cell r="F313">
            <v>50920</v>
          </cell>
          <cell r="G313">
            <v>0</v>
          </cell>
        </row>
        <row r="314">
          <cell r="A314" t="str">
            <v>파이프스리브</v>
          </cell>
          <cell r="B314" t="str">
            <v>D65</v>
          </cell>
          <cell r="C314" t="str">
            <v>개소</v>
          </cell>
          <cell r="D314" t="str">
            <v>1</v>
          </cell>
          <cell r="E314">
            <v>2156</v>
          </cell>
          <cell r="F314">
            <v>2156</v>
          </cell>
          <cell r="G314">
            <v>0</v>
          </cell>
        </row>
        <row r="315">
          <cell r="A315" t="str">
            <v>파이프스리브</v>
          </cell>
          <cell r="B315" t="str">
            <v>D50</v>
          </cell>
          <cell r="C315" t="str">
            <v>개소</v>
          </cell>
          <cell r="D315" t="str">
            <v>1</v>
          </cell>
          <cell r="E315">
            <v>2231</v>
          </cell>
          <cell r="F315">
            <v>2231</v>
          </cell>
          <cell r="G315">
            <v>0</v>
          </cell>
        </row>
        <row r="316">
          <cell r="A316" t="str">
            <v>파이프스리브</v>
          </cell>
          <cell r="B316" t="str">
            <v>D32</v>
          </cell>
          <cell r="C316" t="str">
            <v>개소</v>
          </cell>
          <cell r="D316" t="str">
            <v>3</v>
          </cell>
          <cell r="E316">
            <v>1433</v>
          </cell>
          <cell r="F316">
            <v>4299</v>
          </cell>
          <cell r="G316">
            <v>0</v>
          </cell>
        </row>
        <row r="317">
          <cell r="A317" t="str">
            <v>파이프스리브</v>
          </cell>
          <cell r="B317" t="str">
            <v>D20</v>
          </cell>
          <cell r="C317" t="str">
            <v>개소</v>
          </cell>
          <cell r="D317" t="str">
            <v>2</v>
          </cell>
          <cell r="E317">
            <v>810</v>
          </cell>
          <cell r="F317">
            <v>1620</v>
          </cell>
          <cell r="G317">
            <v>0</v>
          </cell>
        </row>
        <row r="318">
          <cell r="A318" t="str">
            <v>인써트플레이트</v>
          </cell>
          <cell r="B318" t="str">
            <v>200*200*9T</v>
          </cell>
          <cell r="C318" t="str">
            <v>EA</v>
          </cell>
          <cell r="D318">
            <v>50</v>
          </cell>
          <cell r="E318">
            <v>3481</v>
          </cell>
          <cell r="F318">
            <v>174050</v>
          </cell>
          <cell r="G318">
            <v>0</v>
          </cell>
        </row>
        <row r="319">
          <cell r="A319" t="str">
            <v>찬넬</v>
          </cell>
          <cell r="B319" t="str">
            <v>100*50*5T</v>
          </cell>
          <cell r="C319" t="str">
            <v>KG</v>
          </cell>
          <cell r="D319">
            <v>1030</v>
          </cell>
          <cell r="E319">
            <v>494</v>
          </cell>
          <cell r="F319">
            <v>508820</v>
          </cell>
          <cell r="G319">
            <v>0</v>
          </cell>
        </row>
        <row r="320">
          <cell r="A320" t="str">
            <v>잡철물제작설치</v>
          </cell>
          <cell r="B320" t="str">
            <v>복잡</v>
          </cell>
          <cell r="C320" t="str">
            <v>TON</v>
          </cell>
          <cell r="D320">
            <v>1.03</v>
          </cell>
          <cell r="E320">
            <v>81306</v>
          </cell>
          <cell r="F320">
            <v>83745</v>
          </cell>
          <cell r="G320">
            <v>2397390</v>
          </cell>
        </row>
        <row r="321">
          <cell r="A321" t="str">
            <v>녹막이페인트칠</v>
          </cell>
          <cell r="B321" t="str">
            <v>2회칠</v>
          </cell>
          <cell r="C321" t="str">
            <v>M2</v>
          </cell>
          <cell r="D321">
            <v>58</v>
          </cell>
          <cell r="E321">
            <v>1355</v>
          </cell>
          <cell r="F321">
            <v>78590</v>
          </cell>
          <cell r="G321">
            <v>1379</v>
          </cell>
        </row>
        <row r="322">
          <cell r="A322" t="str">
            <v>조합페인트칠(철재면)</v>
          </cell>
          <cell r="B322" t="str">
            <v>2회칠</v>
          </cell>
          <cell r="C322" t="str">
            <v>M2</v>
          </cell>
          <cell r="D322">
            <v>58</v>
          </cell>
          <cell r="E322">
            <v>922</v>
          </cell>
          <cell r="F322">
            <v>53476</v>
          </cell>
          <cell r="G322">
            <v>2116</v>
          </cell>
        </row>
        <row r="323">
          <cell r="A323" t="str">
            <v>잡재료비</v>
          </cell>
          <cell r="B323" t="str">
            <v>재료비의 5 %</v>
          </cell>
          <cell r="C323" t="str">
            <v>식</v>
          </cell>
          <cell r="D323" t="str">
            <v>1</v>
          </cell>
          <cell r="E323">
            <v>682646</v>
          </cell>
          <cell r="F323">
            <v>682646</v>
          </cell>
        </row>
        <row r="324">
          <cell r="A324" t="str">
            <v>노무비</v>
          </cell>
          <cell r="B324" t="str">
            <v>배관공</v>
          </cell>
          <cell r="C324" t="str">
            <v>인</v>
          </cell>
          <cell r="D324">
            <v>130</v>
          </cell>
          <cell r="E324">
            <v>0</v>
          </cell>
          <cell r="G324">
            <v>47537</v>
          </cell>
        </row>
        <row r="325">
          <cell r="A325" t="str">
            <v>노무비</v>
          </cell>
          <cell r="B325" t="str">
            <v>보통인부</v>
          </cell>
          <cell r="C325" t="str">
            <v>인</v>
          </cell>
          <cell r="D325">
            <v>45</v>
          </cell>
          <cell r="E325">
            <v>0</v>
          </cell>
          <cell r="G325">
            <v>34360</v>
          </cell>
        </row>
        <row r="326">
          <cell r="A326" t="str">
            <v>노무비</v>
          </cell>
          <cell r="B326" t="str">
            <v>용접공(일반)</v>
          </cell>
          <cell r="C326" t="str">
            <v>인</v>
          </cell>
          <cell r="D326">
            <v>16</v>
          </cell>
          <cell r="E326">
            <v>0</v>
          </cell>
          <cell r="G326">
            <v>59048</v>
          </cell>
        </row>
        <row r="327">
          <cell r="A327" t="str">
            <v>공구손료</v>
          </cell>
          <cell r="B327" t="str">
            <v>노무비의 3 %</v>
          </cell>
          <cell r="C327" t="str">
            <v>식</v>
          </cell>
          <cell r="D327" t="str">
            <v>1</v>
          </cell>
          <cell r="E327">
            <v>0</v>
          </cell>
          <cell r="G327">
            <v>799970</v>
          </cell>
        </row>
        <row r="328">
          <cell r="A328" t="str">
            <v>계</v>
          </cell>
          <cell r="E328">
            <v>0</v>
          </cell>
          <cell r="F328">
            <v>48866000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A341" t="str">
            <v>4.공조배관공사</v>
          </cell>
          <cell r="E341">
            <v>0</v>
          </cell>
        </row>
        <row r="342">
          <cell r="A342" t="str">
            <v>동관L-TYPE(KSD5301)</v>
          </cell>
          <cell r="B342" t="str">
            <v>D200</v>
          </cell>
          <cell r="C342" t="str">
            <v>M</v>
          </cell>
          <cell r="D342" t="str">
            <v>64</v>
          </cell>
          <cell r="E342">
            <v>116020</v>
          </cell>
          <cell r="F342">
            <v>7425280</v>
          </cell>
        </row>
        <row r="343">
          <cell r="A343" t="str">
            <v>동관L-TYPE(KSD5301)</v>
          </cell>
          <cell r="B343" t="str">
            <v>D150</v>
          </cell>
          <cell r="C343" t="str">
            <v>M</v>
          </cell>
          <cell r="D343" t="str">
            <v>24</v>
          </cell>
          <cell r="E343">
            <v>53466</v>
          </cell>
          <cell r="F343">
            <v>1283184</v>
          </cell>
        </row>
        <row r="344">
          <cell r="A344" t="str">
            <v>동관L-TYPE(KSD5301)</v>
          </cell>
          <cell r="B344" t="str">
            <v>D125</v>
          </cell>
          <cell r="C344" t="str">
            <v>M</v>
          </cell>
          <cell r="D344" t="str">
            <v>169</v>
          </cell>
          <cell r="E344">
            <v>38561</v>
          </cell>
          <cell r="F344">
            <v>6516809</v>
          </cell>
        </row>
        <row r="345">
          <cell r="A345" t="str">
            <v>동관L-TYPE(KSD5301)</v>
          </cell>
          <cell r="B345" t="str">
            <v>D100</v>
          </cell>
          <cell r="C345" t="str">
            <v>M</v>
          </cell>
          <cell r="D345" t="str">
            <v>48</v>
          </cell>
          <cell r="E345">
            <v>27266</v>
          </cell>
          <cell r="F345">
            <v>1308768</v>
          </cell>
        </row>
        <row r="346">
          <cell r="A346" t="str">
            <v>동관L-TYPE(KSD5301)</v>
          </cell>
          <cell r="B346" t="str">
            <v>D80</v>
          </cell>
          <cell r="C346" t="str">
            <v>M</v>
          </cell>
          <cell r="D346" t="str">
            <v>59</v>
          </cell>
          <cell r="E346">
            <v>16926</v>
          </cell>
          <cell r="F346">
            <v>998634</v>
          </cell>
        </row>
        <row r="347">
          <cell r="A347" t="str">
            <v>동관L-TYPE(KSD5301)</v>
          </cell>
          <cell r="B347" t="str">
            <v>D65</v>
          </cell>
          <cell r="C347" t="str">
            <v>M</v>
          </cell>
          <cell r="D347" t="str">
            <v>228</v>
          </cell>
          <cell r="E347">
            <v>12593</v>
          </cell>
          <cell r="F347">
            <v>2871204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173</v>
          </cell>
          <cell r="E348">
            <v>8907</v>
          </cell>
          <cell r="F348">
            <v>1540911</v>
          </cell>
        </row>
        <row r="349">
          <cell r="A349" t="str">
            <v>동관L-TYPE(KSD5301)</v>
          </cell>
          <cell r="B349" t="str">
            <v>D25</v>
          </cell>
          <cell r="C349" t="str">
            <v>M</v>
          </cell>
          <cell r="D349" t="str">
            <v>72</v>
          </cell>
          <cell r="E349">
            <v>3324</v>
          </cell>
          <cell r="F349">
            <v>239328</v>
          </cell>
        </row>
        <row r="350">
          <cell r="A350" t="str">
            <v>동관L-TYPE(KSD5301)</v>
          </cell>
          <cell r="B350" t="str">
            <v>D20</v>
          </cell>
          <cell r="C350" t="str">
            <v>M</v>
          </cell>
          <cell r="D350" t="str">
            <v>45</v>
          </cell>
          <cell r="E350">
            <v>2304</v>
          </cell>
          <cell r="F350">
            <v>103680</v>
          </cell>
        </row>
        <row r="351">
          <cell r="A351" t="str">
            <v>관보온(매직테이프)</v>
          </cell>
          <cell r="B351" t="str">
            <v>40T*D200</v>
          </cell>
          <cell r="C351" t="str">
            <v>M</v>
          </cell>
          <cell r="D351" t="str">
            <v>64</v>
          </cell>
          <cell r="E351">
            <v>7943</v>
          </cell>
          <cell r="F351">
            <v>508352</v>
          </cell>
          <cell r="G351">
            <v>9692</v>
          </cell>
        </row>
        <row r="352">
          <cell r="A352" t="str">
            <v>관보온(매직테이프)</v>
          </cell>
          <cell r="B352" t="str">
            <v>40T*D150</v>
          </cell>
          <cell r="C352" t="str">
            <v>M</v>
          </cell>
          <cell r="D352" t="str">
            <v>24</v>
          </cell>
          <cell r="E352">
            <v>6483</v>
          </cell>
          <cell r="F352">
            <v>155592</v>
          </cell>
          <cell r="G352">
            <v>8307</v>
          </cell>
        </row>
        <row r="353">
          <cell r="A353" t="str">
            <v>관보온(매직테이프)</v>
          </cell>
          <cell r="B353" t="str">
            <v>40T*D125</v>
          </cell>
          <cell r="C353" t="str">
            <v>M</v>
          </cell>
          <cell r="D353" t="str">
            <v>169</v>
          </cell>
          <cell r="E353">
            <v>5695</v>
          </cell>
          <cell r="F353">
            <v>962455</v>
          </cell>
          <cell r="G353">
            <v>7961</v>
          </cell>
        </row>
        <row r="354">
          <cell r="A354" t="str">
            <v>관보온(매직테이프)</v>
          </cell>
          <cell r="B354" t="str">
            <v>40T*D100</v>
          </cell>
          <cell r="C354" t="str">
            <v>M</v>
          </cell>
          <cell r="D354" t="str">
            <v>48</v>
          </cell>
          <cell r="E354">
            <v>4951</v>
          </cell>
          <cell r="F354">
            <v>237648</v>
          </cell>
          <cell r="G354">
            <v>5538</v>
          </cell>
        </row>
        <row r="355">
          <cell r="A355" t="str">
            <v>관보온(매직테이프)</v>
          </cell>
          <cell r="B355" t="str">
            <v>40T*D80</v>
          </cell>
          <cell r="C355" t="str">
            <v>M</v>
          </cell>
          <cell r="D355" t="str">
            <v>59</v>
          </cell>
          <cell r="E355">
            <v>4211</v>
          </cell>
          <cell r="F355">
            <v>248449</v>
          </cell>
          <cell r="G355">
            <v>4499</v>
          </cell>
        </row>
        <row r="356">
          <cell r="A356" t="str">
            <v>관보온(매직테이프)</v>
          </cell>
          <cell r="B356" t="str">
            <v>40T*D65</v>
          </cell>
          <cell r="C356" t="str">
            <v>M</v>
          </cell>
          <cell r="D356" t="str">
            <v>225</v>
          </cell>
          <cell r="E356">
            <v>3850</v>
          </cell>
          <cell r="F356">
            <v>866250</v>
          </cell>
          <cell r="G356">
            <v>4154</v>
          </cell>
        </row>
        <row r="357">
          <cell r="A357" t="str">
            <v>관보온(매직테이프)</v>
          </cell>
          <cell r="B357" t="str">
            <v>40T*D50</v>
          </cell>
          <cell r="C357" t="str">
            <v>M</v>
          </cell>
          <cell r="D357" t="str">
            <v>104</v>
          </cell>
          <cell r="E357">
            <v>3399</v>
          </cell>
          <cell r="F357">
            <v>353496</v>
          </cell>
          <cell r="G357">
            <v>4154</v>
          </cell>
        </row>
        <row r="358">
          <cell r="A358" t="str">
            <v>관보온(매직테이프)</v>
          </cell>
          <cell r="B358" t="str">
            <v>40T*D25</v>
          </cell>
          <cell r="C358" t="str">
            <v>M</v>
          </cell>
          <cell r="D358" t="str">
            <v>34</v>
          </cell>
          <cell r="E358">
            <v>2613</v>
          </cell>
          <cell r="F358">
            <v>88842</v>
          </cell>
          <cell r="G358">
            <v>2769</v>
          </cell>
        </row>
        <row r="359">
          <cell r="A359" t="str">
            <v>관보온(매직테이프)</v>
          </cell>
          <cell r="B359" t="str">
            <v>40T*D20</v>
          </cell>
          <cell r="C359" t="str">
            <v>M</v>
          </cell>
          <cell r="D359" t="str">
            <v>45</v>
          </cell>
          <cell r="E359">
            <v>2405</v>
          </cell>
          <cell r="F359">
            <v>108225</v>
          </cell>
          <cell r="G359">
            <v>2423</v>
          </cell>
        </row>
        <row r="360">
          <cell r="A360" t="str">
            <v>밸브보온(함석마감)</v>
          </cell>
          <cell r="B360" t="str">
            <v>50T*D200</v>
          </cell>
          <cell r="C360" t="str">
            <v>개소</v>
          </cell>
          <cell r="D360" t="str">
            <v>4</v>
          </cell>
          <cell r="E360">
            <v>29058</v>
          </cell>
          <cell r="F360">
            <v>116232</v>
          </cell>
          <cell r="G360">
            <v>73399</v>
          </cell>
        </row>
        <row r="361">
          <cell r="A361" t="str">
            <v>밸브보온(함석마감)</v>
          </cell>
          <cell r="B361" t="str">
            <v>50T*D125</v>
          </cell>
          <cell r="C361" t="str">
            <v>개소</v>
          </cell>
          <cell r="D361" t="str">
            <v>1</v>
          </cell>
          <cell r="E361">
            <v>22078</v>
          </cell>
          <cell r="F361">
            <v>22078</v>
          </cell>
          <cell r="G361">
            <v>58214</v>
          </cell>
        </row>
        <row r="362">
          <cell r="A362" t="str">
            <v>밸브보온(함석마감)</v>
          </cell>
          <cell r="B362" t="str">
            <v>50T*D65</v>
          </cell>
          <cell r="C362" t="str">
            <v>개소</v>
          </cell>
          <cell r="D362" t="str">
            <v>16</v>
          </cell>
          <cell r="E362">
            <v>17339</v>
          </cell>
          <cell r="F362">
            <v>277424</v>
          </cell>
          <cell r="G362">
            <v>41563</v>
          </cell>
        </row>
        <row r="363">
          <cell r="A363" t="str">
            <v>동엘보</v>
          </cell>
          <cell r="B363" t="str">
            <v>D200</v>
          </cell>
          <cell r="C363" t="str">
            <v>EA</v>
          </cell>
          <cell r="D363" t="str">
            <v>11</v>
          </cell>
          <cell r="E363">
            <v>94522</v>
          </cell>
          <cell r="F363">
            <v>1039742</v>
          </cell>
          <cell r="G363">
            <v>0</v>
          </cell>
        </row>
        <row r="364">
          <cell r="A364" t="str">
            <v>동엘보</v>
          </cell>
          <cell r="B364" t="str">
            <v>D150</v>
          </cell>
          <cell r="C364" t="str">
            <v>EA</v>
          </cell>
          <cell r="D364" t="str">
            <v>1</v>
          </cell>
          <cell r="E364">
            <v>49965</v>
          </cell>
          <cell r="F364">
            <v>49965</v>
          </cell>
          <cell r="G364">
            <v>0</v>
          </cell>
        </row>
        <row r="365">
          <cell r="A365" t="str">
            <v>동엘보</v>
          </cell>
          <cell r="B365" t="str">
            <v>D125</v>
          </cell>
          <cell r="C365" t="str">
            <v>EA</v>
          </cell>
          <cell r="D365" t="str">
            <v>28</v>
          </cell>
          <cell r="E365">
            <v>33499</v>
          </cell>
          <cell r="F365">
            <v>937972</v>
          </cell>
          <cell r="G365">
            <v>0</v>
          </cell>
        </row>
        <row r="366">
          <cell r="A366" t="str">
            <v>동엘보</v>
          </cell>
          <cell r="B366" t="str">
            <v>D100</v>
          </cell>
          <cell r="C366" t="str">
            <v>EA</v>
          </cell>
          <cell r="D366" t="str">
            <v>5</v>
          </cell>
          <cell r="E366">
            <v>15224</v>
          </cell>
          <cell r="F366">
            <v>76120</v>
          </cell>
          <cell r="G366">
            <v>0</v>
          </cell>
        </row>
        <row r="367">
          <cell r="A367" t="str">
            <v>동엘보</v>
          </cell>
          <cell r="B367" t="str">
            <v>D80</v>
          </cell>
          <cell r="C367" t="str">
            <v>EA</v>
          </cell>
          <cell r="D367" t="str">
            <v>8</v>
          </cell>
          <cell r="E367">
            <v>6797</v>
          </cell>
          <cell r="F367">
            <v>54376</v>
          </cell>
          <cell r="G367">
            <v>0</v>
          </cell>
        </row>
        <row r="368">
          <cell r="A368" t="str">
            <v>동엘보</v>
          </cell>
          <cell r="B368" t="str">
            <v>D65</v>
          </cell>
          <cell r="C368" t="str">
            <v>EA</v>
          </cell>
          <cell r="D368" t="str">
            <v>86</v>
          </cell>
          <cell r="E368">
            <v>4271</v>
          </cell>
          <cell r="F368">
            <v>367306</v>
          </cell>
          <cell r="G368">
            <v>0</v>
          </cell>
        </row>
        <row r="369">
          <cell r="A369" t="str">
            <v>동엘보</v>
          </cell>
          <cell r="B369" t="str">
            <v>D50</v>
          </cell>
          <cell r="C369" t="str">
            <v>EA</v>
          </cell>
          <cell r="D369" t="str">
            <v>46</v>
          </cell>
          <cell r="E369">
            <v>2368</v>
          </cell>
          <cell r="F369">
            <v>108928</v>
          </cell>
          <cell r="G369">
            <v>0</v>
          </cell>
        </row>
        <row r="370">
          <cell r="A370" t="str">
            <v>동엘보</v>
          </cell>
          <cell r="B370" t="str">
            <v>D25</v>
          </cell>
          <cell r="C370" t="str">
            <v>EA</v>
          </cell>
          <cell r="D370" t="str">
            <v>39</v>
          </cell>
          <cell r="E370">
            <v>455</v>
          </cell>
          <cell r="F370">
            <v>17745</v>
          </cell>
          <cell r="G370">
            <v>0</v>
          </cell>
        </row>
        <row r="371">
          <cell r="A371" t="str">
            <v>동엘보</v>
          </cell>
          <cell r="B371" t="str">
            <v>D20</v>
          </cell>
          <cell r="C371" t="str">
            <v>EA</v>
          </cell>
          <cell r="D371" t="str">
            <v>80</v>
          </cell>
          <cell r="E371">
            <v>263</v>
          </cell>
          <cell r="F371">
            <v>21040</v>
          </cell>
          <cell r="G371">
            <v>0</v>
          </cell>
        </row>
        <row r="372">
          <cell r="A372" t="str">
            <v>동티이</v>
          </cell>
          <cell r="B372" t="str">
            <v>D200</v>
          </cell>
          <cell r="C372" t="str">
            <v>EA</v>
          </cell>
          <cell r="D372" t="str">
            <v>5</v>
          </cell>
          <cell r="E372">
            <v>113290</v>
          </cell>
          <cell r="F372">
            <v>566450</v>
          </cell>
          <cell r="G372">
            <v>0</v>
          </cell>
        </row>
        <row r="373">
          <cell r="A373" t="str">
            <v>동티이</v>
          </cell>
          <cell r="B373" t="str">
            <v>D150</v>
          </cell>
          <cell r="C373" t="str">
            <v>EA</v>
          </cell>
          <cell r="D373" t="str">
            <v>3</v>
          </cell>
          <cell r="E373">
            <v>71338</v>
          </cell>
          <cell r="F373">
            <v>214014</v>
          </cell>
          <cell r="G373">
            <v>0</v>
          </cell>
        </row>
        <row r="374">
          <cell r="A374" t="str">
            <v>동티이</v>
          </cell>
          <cell r="B374" t="str">
            <v>D125</v>
          </cell>
          <cell r="C374" t="str">
            <v>EA</v>
          </cell>
          <cell r="D374" t="str">
            <v>24</v>
          </cell>
          <cell r="E374">
            <v>51105</v>
          </cell>
          <cell r="F374">
            <v>1226520</v>
          </cell>
          <cell r="G374">
            <v>0</v>
          </cell>
        </row>
        <row r="375">
          <cell r="A375" t="str">
            <v>동티이</v>
          </cell>
          <cell r="B375" t="str">
            <v>D100</v>
          </cell>
          <cell r="C375" t="str">
            <v>EA</v>
          </cell>
          <cell r="D375" t="str">
            <v>6</v>
          </cell>
          <cell r="E375">
            <v>16784</v>
          </cell>
          <cell r="F375">
            <v>100704</v>
          </cell>
          <cell r="G375">
            <v>0</v>
          </cell>
        </row>
        <row r="376">
          <cell r="A376" t="str">
            <v>동티이</v>
          </cell>
          <cell r="B376" t="str">
            <v>D80</v>
          </cell>
          <cell r="C376" t="str">
            <v>EA</v>
          </cell>
          <cell r="D376" t="str">
            <v>4</v>
          </cell>
          <cell r="E376">
            <v>9213</v>
          </cell>
          <cell r="F376">
            <v>36852</v>
          </cell>
          <cell r="G376">
            <v>0</v>
          </cell>
        </row>
        <row r="377">
          <cell r="A377" t="str">
            <v>동티이</v>
          </cell>
          <cell r="B377" t="str">
            <v>D65</v>
          </cell>
          <cell r="C377" t="str">
            <v>EA</v>
          </cell>
          <cell r="D377" t="str">
            <v>6</v>
          </cell>
          <cell r="E377">
            <v>4808</v>
          </cell>
          <cell r="F377">
            <v>28848</v>
          </cell>
          <cell r="G377">
            <v>0</v>
          </cell>
        </row>
        <row r="378">
          <cell r="A378" t="str">
            <v>동티이</v>
          </cell>
          <cell r="B378" t="str">
            <v>D50</v>
          </cell>
          <cell r="C378" t="str">
            <v>EA</v>
          </cell>
          <cell r="D378" t="str">
            <v>12</v>
          </cell>
          <cell r="E378">
            <v>2939</v>
          </cell>
          <cell r="F378">
            <v>35268</v>
          </cell>
          <cell r="G378">
            <v>0</v>
          </cell>
        </row>
        <row r="379">
          <cell r="A379" t="str">
            <v>동티이</v>
          </cell>
          <cell r="B379" t="str">
            <v>D25</v>
          </cell>
          <cell r="C379" t="str">
            <v>EA</v>
          </cell>
          <cell r="D379" t="str">
            <v>9</v>
          </cell>
          <cell r="E379">
            <v>637</v>
          </cell>
          <cell r="F379">
            <v>5733</v>
          </cell>
          <cell r="G379">
            <v>0</v>
          </cell>
        </row>
        <row r="380">
          <cell r="A380" t="str">
            <v>동티이</v>
          </cell>
          <cell r="B380" t="str">
            <v>D20</v>
          </cell>
          <cell r="C380" t="str">
            <v>EA</v>
          </cell>
          <cell r="D380" t="str">
            <v>1</v>
          </cell>
          <cell r="E380">
            <v>414</v>
          </cell>
          <cell r="F380">
            <v>414</v>
          </cell>
          <cell r="G380">
            <v>0</v>
          </cell>
        </row>
        <row r="381">
          <cell r="A381" t="str">
            <v>동레듀샤</v>
          </cell>
          <cell r="B381" t="str">
            <v>D200</v>
          </cell>
          <cell r="C381" t="str">
            <v>EA</v>
          </cell>
          <cell r="D381" t="str">
            <v>2</v>
          </cell>
          <cell r="E381">
            <v>49216</v>
          </cell>
          <cell r="F381">
            <v>98432</v>
          </cell>
          <cell r="G381">
            <v>0</v>
          </cell>
        </row>
        <row r="382">
          <cell r="A382" t="str">
            <v>동레듀샤</v>
          </cell>
          <cell r="B382" t="str">
            <v>D150</v>
          </cell>
          <cell r="C382" t="str">
            <v>EA</v>
          </cell>
          <cell r="D382" t="str">
            <v>2</v>
          </cell>
          <cell r="E382">
            <v>28193</v>
          </cell>
          <cell r="F382">
            <v>56386</v>
          </cell>
          <cell r="G382">
            <v>0</v>
          </cell>
        </row>
        <row r="383">
          <cell r="A383" t="str">
            <v>동레듀샤</v>
          </cell>
          <cell r="B383" t="str">
            <v>D125</v>
          </cell>
          <cell r="C383" t="str">
            <v>EA</v>
          </cell>
          <cell r="D383" t="str">
            <v>4</v>
          </cell>
          <cell r="E383">
            <v>21756</v>
          </cell>
          <cell r="F383">
            <v>87024</v>
          </cell>
          <cell r="G383">
            <v>0</v>
          </cell>
        </row>
        <row r="384">
          <cell r="A384" t="str">
            <v>동레듀샤</v>
          </cell>
          <cell r="B384" t="str">
            <v>D100</v>
          </cell>
          <cell r="C384" t="str">
            <v>EA</v>
          </cell>
          <cell r="D384" t="str">
            <v>3</v>
          </cell>
          <cell r="E384">
            <v>6002</v>
          </cell>
          <cell r="F384">
            <v>18006</v>
          </cell>
          <cell r="G384">
            <v>0</v>
          </cell>
        </row>
        <row r="385">
          <cell r="A385" t="str">
            <v>동레듀샤</v>
          </cell>
          <cell r="B385" t="str">
            <v>D80</v>
          </cell>
          <cell r="C385" t="str">
            <v>EA</v>
          </cell>
          <cell r="D385" t="str">
            <v>2</v>
          </cell>
          <cell r="E385">
            <v>2643</v>
          </cell>
          <cell r="F385">
            <v>5286</v>
          </cell>
          <cell r="G385">
            <v>0</v>
          </cell>
        </row>
        <row r="386">
          <cell r="A386" t="str">
            <v>동레듀샤</v>
          </cell>
          <cell r="B386" t="str">
            <v>D65</v>
          </cell>
          <cell r="C386" t="str">
            <v>EA</v>
          </cell>
          <cell r="D386" t="str">
            <v>2</v>
          </cell>
          <cell r="E386">
            <v>1872</v>
          </cell>
          <cell r="F386">
            <v>3744</v>
          </cell>
          <cell r="G386">
            <v>0</v>
          </cell>
        </row>
        <row r="387">
          <cell r="A387" t="str">
            <v>동레듀샤</v>
          </cell>
          <cell r="B387" t="str">
            <v>D50</v>
          </cell>
          <cell r="C387" t="str">
            <v>EA</v>
          </cell>
          <cell r="D387" t="str">
            <v>1</v>
          </cell>
          <cell r="E387">
            <v>1374</v>
          </cell>
          <cell r="F387">
            <v>1374</v>
          </cell>
          <cell r="G387">
            <v>0</v>
          </cell>
        </row>
        <row r="388">
          <cell r="A388" t="str">
            <v>동아답타(C*M)</v>
          </cell>
          <cell r="B388" t="str">
            <v>D50</v>
          </cell>
          <cell r="C388" t="str">
            <v>EA</v>
          </cell>
          <cell r="D388" t="str">
            <v>6</v>
          </cell>
          <cell r="E388">
            <v>4875</v>
          </cell>
          <cell r="F388">
            <v>29250</v>
          </cell>
          <cell r="G388">
            <v>0</v>
          </cell>
        </row>
        <row r="389">
          <cell r="A389" t="str">
            <v>동아답타(C*M)</v>
          </cell>
          <cell r="B389" t="str">
            <v>D25</v>
          </cell>
          <cell r="C389" t="str">
            <v>EA</v>
          </cell>
          <cell r="D389" t="str">
            <v>2</v>
          </cell>
          <cell r="E389">
            <v>1287</v>
          </cell>
          <cell r="F389">
            <v>2574</v>
          </cell>
          <cell r="G389">
            <v>0</v>
          </cell>
        </row>
        <row r="390">
          <cell r="A390" t="str">
            <v>동아답타(C*M)</v>
          </cell>
          <cell r="B390" t="str">
            <v>D20</v>
          </cell>
          <cell r="C390" t="str">
            <v>EA</v>
          </cell>
          <cell r="D390">
            <v>18</v>
          </cell>
          <cell r="E390">
            <v>824</v>
          </cell>
          <cell r="F390">
            <v>14832</v>
          </cell>
          <cell r="G390">
            <v>0</v>
          </cell>
        </row>
        <row r="391">
          <cell r="A391" t="str">
            <v>동아답타(C*M)</v>
          </cell>
          <cell r="B391" t="str">
            <v>D15</v>
          </cell>
          <cell r="C391" t="str">
            <v>EA</v>
          </cell>
          <cell r="D391" t="str">
            <v>2</v>
          </cell>
          <cell r="E391">
            <v>422</v>
          </cell>
          <cell r="F391">
            <v>844</v>
          </cell>
          <cell r="G391">
            <v>0</v>
          </cell>
        </row>
        <row r="392">
          <cell r="A392" t="str">
            <v>동캡</v>
          </cell>
          <cell r="B392" t="str">
            <v>D50</v>
          </cell>
          <cell r="C392" t="str">
            <v>EA</v>
          </cell>
          <cell r="D392" t="str">
            <v>6</v>
          </cell>
          <cell r="E392">
            <v>881</v>
          </cell>
          <cell r="F392">
            <v>5286</v>
          </cell>
          <cell r="G392">
            <v>0</v>
          </cell>
        </row>
        <row r="393">
          <cell r="A393" t="str">
            <v>동캡</v>
          </cell>
          <cell r="B393" t="str">
            <v>D25</v>
          </cell>
          <cell r="C393" t="str">
            <v>EA</v>
          </cell>
          <cell r="D393" t="str">
            <v>2</v>
          </cell>
          <cell r="E393">
            <v>228</v>
          </cell>
          <cell r="F393">
            <v>456</v>
          </cell>
          <cell r="G393">
            <v>0</v>
          </cell>
        </row>
        <row r="394">
          <cell r="A394" t="str">
            <v>동캡</v>
          </cell>
          <cell r="B394" t="str">
            <v>D20</v>
          </cell>
          <cell r="C394" t="str">
            <v>EA</v>
          </cell>
          <cell r="D394" t="str">
            <v>1</v>
          </cell>
          <cell r="E394">
            <v>153</v>
          </cell>
          <cell r="F394">
            <v>153</v>
          </cell>
          <cell r="G394">
            <v>0</v>
          </cell>
        </row>
        <row r="395">
          <cell r="A395" t="str">
            <v>동유니온(C*M)</v>
          </cell>
          <cell r="B395" t="str">
            <v>D50</v>
          </cell>
          <cell r="C395" t="str">
            <v>EA</v>
          </cell>
          <cell r="D395" t="str">
            <v>6</v>
          </cell>
          <cell r="E395">
            <v>13570</v>
          </cell>
          <cell r="F395">
            <v>81420</v>
          </cell>
          <cell r="G395">
            <v>0</v>
          </cell>
        </row>
        <row r="396">
          <cell r="A396" t="str">
            <v>동유니온(C*M)</v>
          </cell>
          <cell r="B396" t="str">
            <v>D25</v>
          </cell>
          <cell r="C396" t="str">
            <v>EA</v>
          </cell>
          <cell r="D396">
            <v>2</v>
          </cell>
          <cell r="E396">
            <v>4684</v>
          </cell>
          <cell r="F396">
            <v>9368</v>
          </cell>
          <cell r="G396">
            <v>0</v>
          </cell>
        </row>
        <row r="397">
          <cell r="A397" t="str">
            <v>동니플(P.T)</v>
          </cell>
          <cell r="B397" t="str">
            <v>D15</v>
          </cell>
          <cell r="C397" t="str">
            <v>EA</v>
          </cell>
          <cell r="D397" t="str">
            <v>5</v>
          </cell>
          <cell r="E397">
            <v>259</v>
          </cell>
          <cell r="F397">
            <v>1295</v>
          </cell>
          <cell r="G397">
            <v>0</v>
          </cell>
        </row>
        <row r="398">
          <cell r="A398" t="str">
            <v>동소켓</v>
          </cell>
          <cell r="B398" t="str">
            <v>D200</v>
          </cell>
          <cell r="C398" t="str">
            <v>EA</v>
          </cell>
          <cell r="D398" t="str">
            <v>7</v>
          </cell>
          <cell r="E398">
            <v>28988</v>
          </cell>
          <cell r="F398">
            <v>202916</v>
          </cell>
          <cell r="G398">
            <v>0</v>
          </cell>
        </row>
        <row r="399">
          <cell r="A399" t="str">
            <v>동소켓</v>
          </cell>
          <cell r="B399" t="str">
            <v>D150</v>
          </cell>
          <cell r="C399" t="str">
            <v>EA</v>
          </cell>
          <cell r="D399" t="str">
            <v>3</v>
          </cell>
          <cell r="E399">
            <v>14263</v>
          </cell>
          <cell r="F399">
            <v>42789</v>
          </cell>
          <cell r="G399">
            <v>0</v>
          </cell>
        </row>
        <row r="400">
          <cell r="A400" t="str">
            <v>동소켓</v>
          </cell>
          <cell r="B400" t="str">
            <v>D125</v>
          </cell>
          <cell r="C400" t="str">
            <v>EA</v>
          </cell>
          <cell r="D400" t="str">
            <v>9</v>
          </cell>
          <cell r="E400">
            <v>11441</v>
          </cell>
          <cell r="F400">
            <v>102969</v>
          </cell>
          <cell r="G400">
            <v>0</v>
          </cell>
        </row>
        <row r="401">
          <cell r="A401" t="str">
            <v>동소켓</v>
          </cell>
          <cell r="B401" t="str">
            <v>D100</v>
          </cell>
          <cell r="C401" t="str">
            <v>EA</v>
          </cell>
          <cell r="D401" t="str">
            <v>4</v>
          </cell>
          <cell r="E401">
            <v>4744</v>
          </cell>
          <cell r="F401">
            <v>18976</v>
          </cell>
          <cell r="G401">
            <v>0</v>
          </cell>
        </row>
        <row r="402">
          <cell r="A402" t="str">
            <v>동소켓</v>
          </cell>
          <cell r="B402" t="str">
            <v>D80</v>
          </cell>
          <cell r="C402" t="str">
            <v>EA</v>
          </cell>
          <cell r="D402" t="str">
            <v>1</v>
          </cell>
          <cell r="E402">
            <v>2053</v>
          </cell>
          <cell r="F402">
            <v>2053</v>
          </cell>
          <cell r="G402">
            <v>0</v>
          </cell>
        </row>
        <row r="403">
          <cell r="A403" t="str">
            <v>동소켓</v>
          </cell>
          <cell r="B403" t="str">
            <v>D65</v>
          </cell>
          <cell r="C403" t="str">
            <v>EA</v>
          </cell>
          <cell r="D403" t="str">
            <v>16</v>
          </cell>
          <cell r="E403">
            <v>1257</v>
          </cell>
          <cell r="F403">
            <v>20112</v>
          </cell>
          <cell r="G403">
            <v>0</v>
          </cell>
        </row>
        <row r="404">
          <cell r="A404" t="str">
            <v>동소켓</v>
          </cell>
          <cell r="B404" t="str">
            <v>D50</v>
          </cell>
          <cell r="C404" t="str">
            <v>EA</v>
          </cell>
          <cell r="D404" t="str">
            <v>12</v>
          </cell>
          <cell r="E404">
            <v>627</v>
          </cell>
          <cell r="F404">
            <v>7524</v>
          </cell>
          <cell r="G404">
            <v>0</v>
          </cell>
        </row>
        <row r="405">
          <cell r="A405" t="str">
            <v>동소켓</v>
          </cell>
          <cell r="B405" t="str">
            <v>D25</v>
          </cell>
          <cell r="C405" t="str">
            <v>EA</v>
          </cell>
          <cell r="D405" t="str">
            <v>2</v>
          </cell>
          <cell r="E405">
            <v>191</v>
          </cell>
          <cell r="F405">
            <v>382</v>
          </cell>
          <cell r="G405">
            <v>0</v>
          </cell>
        </row>
        <row r="406">
          <cell r="A406" t="str">
            <v>주철게이트밸브(10KG)</v>
          </cell>
          <cell r="B406" t="str">
            <v>D200</v>
          </cell>
          <cell r="C406" t="str">
            <v>EA</v>
          </cell>
          <cell r="D406" t="str">
            <v>2</v>
          </cell>
          <cell r="E406">
            <v>187110</v>
          </cell>
          <cell r="F406">
            <v>374220</v>
          </cell>
          <cell r="G406">
            <v>0</v>
          </cell>
        </row>
        <row r="407">
          <cell r="A407" t="str">
            <v>주철게이트밸브(10KG)</v>
          </cell>
          <cell r="B407" t="str">
            <v>D125</v>
          </cell>
          <cell r="C407" t="str">
            <v>EA</v>
          </cell>
          <cell r="D407" t="str">
            <v>1</v>
          </cell>
          <cell r="E407">
            <v>79380</v>
          </cell>
          <cell r="F407">
            <v>79380</v>
          </cell>
          <cell r="G407">
            <v>0</v>
          </cell>
        </row>
        <row r="408">
          <cell r="A408" t="str">
            <v>주철게이트밸브(10KG)</v>
          </cell>
          <cell r="B408" t="str">
            <v>D65</v>
          </cell>
          <cell r="C408" t="str">
            <v>EA</v>
          </cell>
          <cell r="D408" t="str">
            <v>16</v>
          </cell>
          <cell r="E408">
            <v>35154</v>
          </cell>
          <cell r="F408">
            <v>562464</v>
          </cell>
          <cell r="G408">
            <v>0</v>
          </cell>
        </row>
        <row r="409">
          <cell r="A409" t="str">
            <v>청동게이트밸브(10KG)</v>
          </cell>
          <cell r="B409" t="str">
            <v>D50</v>
          </cell>
          <cell r="C409" t="str">
            <v>EA</v>
          </cell>
          <cell r="D409" t="str">
            <v>6</v>
          </cell>
          <cell r="E409">
            <v>22591</v>
          </cell>
          <cell r="F409">
            <v>135546</v>
          </cell>
          <cell r="G409">
            <v>0</v>
          </cell>
        </row>
        <row r="410">
          <cell r="A410" t="str">
            <v>청동게이트밸브(10KG)</v>
          </cell>
          <cell r="B410" t="str">
            <v>D25</v>
          </cell>
          <cell r="C410" t="str">
            <v>EA</v>
          </cell>
          <cell r="D410" t="str">
            <v>2</v>
          </cell>
          <cell r="E410">
            <v>7686</v>
          </cell>
          <cell r="F410">
            <v>15372</v>
          </cell>
          <cell r="G410">
            <v>0</v>
          </cell>
        </row>
        <row r="411">
          <cell r="A411" t="str">
            <v>주철글로브밸브(10KG)</v>
          </cell>
          <cell r="B411" t="str">
            <v>D200</v>
          </cell>
          <cell r="C411" t="str">
            <v>EA</v>
          </cell>
          <cell r="D411" t="str">
            <v>1</v>
          </cell>
          <cell r="E411">
            <v>294840</v>
          </cell>
          <cell r="F411">
            <v>294840</v>
          </cell>
          <cell r="G411">
            <v>0</v>
          </cell>
        </row>
        <row r="412">
          <cell r="A412" t="str">
            <v>주철스트레이너(10KG)</v>
          </cell>
          <cell r="B412" t="str">
            <v>D200</v>
          </cell>
          <cell r="C412" t="str">
            <v>EA</v>
          </cell>
          <cell r="D412" t="str">
            <v>1</v>
          </cell>
          <cell r="E412">
            <v>192276</v>
          </cell>
          <cell r="F412">
            <v>192276</v>
          </cell>
          <cell r="G412">
            <v>0</v>
          </cell>
        </row>
        <row r="413">
          <cell r="A413" t="str">
            <v>주철스트레이너(10KG)</v>
          </cell>
          <cell r="B413" t="str">
            <v>D25</v>
          </cell>
          <cell r="C413" t="str">
            <v>EA</v>
          </cell>
          <cell r="D413" t="str">
            <v>2</v>
          </cell>
          <cell r="E413">
            <v>5166</v>
          </cell>
          <cell r="F413">
            <v>10332</v>
          </cell>
          <cell r="G413">
            <v>0</v>
          </cell>
        </row>
        <row r="414">
          <cell r="A414" t="str">
            <v>정유량밸브(10KG)</v>
          </cell>
          <cell r="B414" t="str">
            <v>D200</v>
          </cell>
          <cell r="C414" t="str">
            <v>EA</v>
          </cell>
          <cell r="D414" t="str">
            <v>1</v>
          </cell>
          <cell r="E414">
            <v>2265900</v>
          </cell>
          <cell r="F414">
            <v>2265900</v>
          </cell>
          <cell r="G414">
            <v>0</v>
          </cell>
        </row>
        <row r="415">
          <cell r="A415" t="str">
            <v>2-WAY밸브(10KG)</v>
          </cell>
          <cell r="B415" t="str">
            <v>D150</v>
          </cell>
          <cell r="C415" t="str">
            <v>EA</v>
          </cell>
          <cell r="D415" t="str">
            <v>1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자동공기변(온수,오일용)</v>
          </cell>
          <cell r="B416" t="str">
            <v>D15  AE30CV</v>
          </cell>
          <cell r="C416" t="str">
            <v>EA</v>
          </cell>
          <cell r="D416" t="str">
            <v>2</v>
          </cell>
          <cell r="E416">
            <v>75863</v>
          </cell>
          <cell r="F416">
            <v>151726</v>
          </cell>
          <cell r="G416">
            <v>0</v>
          </cell>
        </row>
        <row r="417">
          <cell r="A417" t="str">
            <v>황동볼밸브(10KG)</v>
          </cell>
          <cell r="B417" t="str">
            <v>D20</v>
          </cell>
          <cell r="C417" t="str">
            <v>EA</v>
          </cell>
          <cell r="D417" t="str">
            <v>16</v>
          </cell>
          <cell r="E417">
            <v>3152</v>
          </cell>
          <cell r="F417">
            <v>50432</v>
          </cell>
          <cell r="G417">
            <v>0</v>
          </cell>
        </row>
        <row r="418">
          <cell r="A418" t="str">
            <v>황동볼밸브(10KG)</v>
          </cell>
          <cell r="B418" t="str">
            <v>D15</v>
          </cell>
          <cell r="C418" t="str">
            <v>EA</v>
          </cell>
          <cell r="D418" t="str">
            <v>1</v>
          </cell>
          <cell r="E418">
            <v>2432</v>
          </cell>
          <cell r="F418">
            <v>2432</v>
          </cell>
          <cell r="G418">
            <v>0</v>
          </cell>
        </row>
        <row r="419">
          <cell r="A419" t="str">
            <v>동관용접(BRAZING)</v>
          </cell>
          <cell r="B419" t="str">
            <v>D200</v>
          </cell>
          <cell r="C419" t="str">
            <v>개소</v>
          </cell>
          <cell r="D419" t="str">
            <v>55</v>
          </cell>
          <cell r="E419">
            <v>15758</v>
          </cell>
          <cell r="F419">
            <v>866690</v>
          </cell>
          <cell r="G419">
            <v>23956</v>
          </cell>
        </row>
        <row r="420">
          <cell r="A420" t="str">
            <v>동관용접(BRAZING)</v>
          </cell>
          <cell r="B420" t="str">
            <v>D150</v>
          </cell>
          <cell r="C420" t="str">
            <v>개소</v>
          </cell>
          <cell r="D420" t="str">
            <v>21</v>
          </cell>
          <cell r="E420">
            <v>6990</v>
          </cell>
          <cell r="F420">
            <v>146790</v>
          </cell>
          <cell r="G420">
            <v>14310</v>
          </cell>
        </row>
        <row r="421">
          <cell r="A421" t="str">
            <v>동관용접(BRAZING)</v>
          </cell>
          <cell r="B421" t="str">
            <v>D125</v>
          </cell>
          <cell r="C421" t="str">
            <v>개소</v>
          </cell>
          <cell r="D421" t="str">
            <v>154</v>
          </cell>
          <cell r="E421">
            <v>4814</v>
          </cell>
          <cell r="F421">
            <v>741356</v>
          </cell>
          <cell r="G421">
            <v>10120</v>
          </cell>
        </row>
        <row r="422">
          <cell r="A422" t="str">
            <v>동관용접(BRAZING)</v>
          </cell>
          <cell r="B422" t="str">
            <v>D100</v>
          </cell>
          <cell r="C422" t="str">
            <v>개소</v>
          </cell>
          <cell r="D422" t="str">
            <v>42</v>
          </cell>
          <cell r="E422">
            <v>3319</v>
          </cell>
          <cell r="F422">
            <v>139398</v>
          </cell>
          <cell r="G422">
            <v>8143</v>
          </cell>
        </row>
        <row r="423">
          <cell r="A423" t="str">
            <v>동관용접(BRAZING)</v>
          </cell>
          <cell r="B423" t="str">
            <v>D80</v>
          </cell>
          <cell r="C423" t="str">
            <v>개소</v>
          </cell>
          <cell r="D423" t="str">
            <v>32</v>
          </cell>
          <cell r="E423">
            <v>1961</v>
          </cell>
          <cell r="F423">
            <v>62752</v>
          </cell>
          <cell r="G423">
            <v>5771</v>
          </cell>
        </row>
        <row r="424">
          <cell r="A424" t="str">
            <v>동관용접(BRAZING)</v>
          </cell>
          <cell r="B424" t="str">
            <v>D65</v>
          </cell>
          <cell r="C424" t="str">
            <v>개소</v>
          </cell>
          <cell r="D424" t="str">
            <v>226</v>
          </cell>
          <cell r="E424">
            <v>1429</v>
          </cell>
          <cell r="F424">
            <v>322954</v>
          </cell>
          <cell r="G424">
            <v>4981</v>
          </cell>
        </row>
        <row r="425">
          <cell r="A425" t="str">
            <v>동관용접(BRAZING)</v>
          </cell>
          <cell r="B425" t="str">
            <v>D50</v>
          </cell>
          <cell r="C425" t="str">
            <v>개소</v>
          </cell>
          <cell r="D425" t="str">
            <v>172</v>
          </cell>
          <cell r="E425">
            <v>1068</v>
          </cell>
          <cell r="F425">
            <v>183696</v>
          </cell>
          <cell r="G425">
            <v>3873</v>
          </cell>
        </row>
        <row r="426">
          <cell r="A426" t="str">
            <v>동관용접(BRAZING)</v>
          </cell>
          <cell r="B426" t="str">
            <v>D25</v>
          </cell>
          <cell r="C426" t="str">
            <v>개소</v>
          </cell>
          <cell r="D426" t="str">
            <v>109</v>
          </cell>
          <cell r="E426">
            <v>402</v>
          </cell>
          <cell r="F426">
            <v>43818</v>
          </cell>
          <cell r="G426">
            <v>2292</v>
          </cell>
        </row>
        <row r="427">
          <cell r="A427" t="str">
            <v>동관용접(BRAZING)</v>
          </cell>
          <cell r="B427" t="str">
            <v>D20</v>
          </cell>
          <cell r="C427" t="str">
            <v>개소</v>
          </cell>
          <cell r="D427" t="str">
            <v>180</v>
          </cell>
          <cell r="E427">
            <v>279</v>
          </cell>
          <cell r="F427">
            <v>50220</v>
          </cell>
          <cell r="G427">
            <v>1858</v>
          </cell>
        </row>
        <row r="428">
          <cell r="A428" t="str">
            <v>동절연합후렌지(10KG)</v>
          </cell>
          <cell r="B428" t="str">
            <v>D200</v>
          </cell>
          <cell r="C428" t="str">
            <v>개소</v>
          </cell>
          <cell r="D428" t="str">
            <v>10</v>
          </cell>
          <cell r="E428">
            <v>53047</v>
          </cell>
          <cell r="F428">
            <v>530470</v>
          </cell>
          <cell r="G428">
            <v>23956</v>
          </cell>
        </row>
        <row r="429">
          <cell r="A429" t="str">
            <v>동절연합후렌지(10KG)</v>
          </cell>
          <cell r="B429" t="str">
            <v>D150</v>
          </cell>
          <cell r="C429" t="str">
            <v>개소</v>
          </cell>
          <cell r="D429" t="str">
            <v>2</v>
          </cell>
          <cell r="E429">
            <v>32821</v>
          </cell>
          <cell r="F429">
            <v>65642</v>
          </cell>
          <cell r="G429">
            <v>14310</v>
          </cell>
        </row>
        <row r="430">
          <cell r="A430" t="str">
            <v>동절연합후렌지(10KG)</v>
          </cell>
          <cell r="B430" t="str">
            <v>D125</v>
          </cell>
          <cell r="C430" t="str">
            <v>개소</v>
          </cell>
          <cell r="D430" t="str">
            <v>2</v>
          </cell>
          <cell r="E430">
            <v>24258</v>
          </cell>
          <cell r="F430">
            <v>48516</v>
          </cell>
          <cell r="G430">
            <v>10120</v>
          </cell>
        </row>
        <row r="431">
          <cell r="A431" t="str">
            <v>동절연합후렌지(10KG)</v>
          </cell>
          <cell r="B431" t="str">
            <v>D65</v>
          </cell>
          <cell r="C431" t="str">
            <v>개소</v>
          </cell>
          <cell r="D431" t="str">
            <v>32</v>
          </cell>
          <cell r="E431">
            <v>9909</v>
          </cell>
          <cell r="F431">
            <v>317088</v>
          </cell>
          <cell r="G431">
            <v>4981</v>
          </cell>
        </row>
        <row r="432">
          <cell r="A432" t="str">
            <v>동맹후렌지(10KG)</v>
          </cell>
          <cell r="B432" t="str">
            <v>D65</v>
          </cell>
          <cell r="C432" t="str">
            <v>EA</v>
          </cell>
          <cell r="D432" t="str">
            <v>2</v>
          </cell>
          <cell r="E432">
            <v>5578</v>
          </cell>
          <cell r="F432">
            <v>11156</v>
          </cell>
          <cell r="G432">
            <v>0</v>
          </cell>
        </row>
        <row r="433">
          <cell r="A433" t="str">
            <v>절연U-BOLT/NUT</v>
          </cell>
          <cell r="B433" t="str">
            <v>D65</v>
          </cell>
          <cell r="C433" t="str">
            <v>EA</v>
          </cell>
          <cell r="D433" t="str">
            <v>16</v>
          </cell>
          <cell r="E433">
            <v>553</v>
          </cell>
          <cell r="F433">
            <v>8848</v>
          </cell>
          <cell r="G433">
            <v>0</v>
          </cell>
        </row>
        <row r="434">
          <cell r="A434" t="str">
            <v>절연U-BOLT/NUT</v>
          </cell>
          <cell r="B434" t="str">
            <v>D50</v>
          </cell>
          <cell r="C434" t="str">
            <v>EA</v>
          </cell>
          <cell r="D434" t="str">
            <v>6</v>
          </cell>
          <cell r="E434">
            <v>418</v>
          </cell>
          <cell r="F434">
            <v>2508</v>
          </cell>
          <cell r="G434">
            <v>0</v>
          </cell>
        </row>
        <row r="435">
          <cell r="A435" t="str">
            <v>앙카슈(절연)</v>
          </cell>
          <cell r="B435" t="str">
            <v>D200</v>
          </cell>
          <cell r="C435" t="str">
            <v>SET</v>
          </cell>
          <cell r="D435" t="str">
            <v>5</v>
          </cell>
          <cell r="E435">
            <v>21683</v>
          </cell>
          <cell r="F435">
            <v>108415</v>
          </cell>
          <cell r="G435">
            <v>0</v>
          </cell>
        </row>
        <row r="436">
          <cell r="A436" t="str">
            <v>앙카슈(절연)</v>
          </cell>
          <cell r="B436" t="str">
            <v>D150</v>
          </cell>
          <cell r="C436" t="str">
            <v>SET</v>
          </cell>
          <cell r="D436" t="str">
            <v>2</v>
          </cell>
          <cell r="E436">
            <v>18375</v>
          </cell>
          <cell r="F436">
            <v>36750</v>
          </cell>
          <cell r="G436">
            <v>0</v>
          </cell>
        </row>
        <row r="437">
          <cell r="A437" t="str">
            <v>앙카슈(절연)</v>
          </cell>
          <cell r="B437" t="str">
            <v>D125</v>
          </cell>
          <cell r="C437" t="str">
            <v>SET</v>
          </cell>
          <cell r="D437" t="str">
            <v>9</v>
          </cell>
          <cell r="E437">
            <v>16538</v>
          </cell>
          <cell r="F437">
            <v>148842</v>
          </cell>
          <cell r="G437">
            <v>0</v>
          </cell>
        </row>
        <row r="438">
          <cell r="A438" t="str">
            <v>앙카슈(절연)</v>
          </cell>
          <cell r="B438" t="str">
            <v>D100</v>
          </cell>
          <cell r="C438" t="str">
            <v>SET</v>
          </cell>
          <cell r="D438" t="str">
            <v>3</v>
          </cell>
          <cell r="E438">
            <v>14406</v>
          </cell>
          <cell r="F438">
            <v>43218</v>
          </cell>
          <cell r="G438">
            <v>0</v>
          </cell>
        </row>
        <row r="439">
          <cell r="A439" t="str">
            <v>앙카슈(절연)</v>
          </cell>
          <cell r="B439" t="str">
            <v>D65</v>
          </cell>
          <cell r="C439" t="str">
            <v>SET</v>
          </cell>
          <cell r="D439" t="str">
            <v>1</v>
          </cell>
          <cell r="E439">
            <v>11393</v>
          </cell>
          <cell r="F439">
            <v>11393</v>
          </cell>
          <cell r="G439">
            <v>0</v>
          </cell>
        </row>
        <row r="440">
          <cell r="A440" t="str">
            <v>앙카슈(절연)</v>
          </cell>
          <cell r="B440" t="str">
            <v>D50</v>
          </cell>
          <cell r="C440" t="str">
            <v>SET</v>
          </cell>
          <cell r="D440" t="str">
            <v>5</v>
          </cell>
          <cell r="E440">
            <v>9555</v>
          </cell>
          <cell r="F440">
            <v>47775</v>
          </cell>
          <cell r="G440">
            <v>0</v>
          </cell>
        </row>
        <row r="441">
          <cell r="A441" t="str">
            <v>가이드슈(절연)</v>
          </cell>
          <cell r="B441" t="str">
            <v>D200</v>
          </cell>
          <cell r="C441" t="str">
            <v>SET</v>
          </cell>
          <cell r="D441" t="str">
            <v>14</v>
          </cell>
          <cell r="E441">
            <v>12716</v>
          </cell>
          <cell r="F441">
            <v>178024</v>
          </cell>
          <cell r="G441">
            <v>0</v>
          </cell>
        </row>
        <row r="442">
          <cell r="A442" t="str">
            <v>가이드슈(절연)</v>
          </cell>
          <cell r="B442" t="str">
            <v>D150</v>
          </cell>
          <cell r="C442" t="str">
            <v>SET</v>
          </cell>
          <cell r="D442" t="str">
            <v>5</v>
          </cell>
          <cell r="E442">
            <v>10878</v>
          </cell>
          <cell r="F442">
            <v>54390</v>
          </cell>
          <cell r="G442">
            <v>0</v>
          </cell>
        </row>
        <row r="443">
          <cell r="A443" t="str">
            <v>가이드슈(절연)</v>
          </cell>
          <cell r="B443" t="str">
            <v>D125</v>
          </cell>
          <cell r="C443" t="str">
            <v>SET</v>
          </cell>
          <cell r="D443" t="str">
            <v>45</v>
          </cell>
          <cell r="E443">
            <v>9776</v>
          </cell>
          <cell r="F443">
            <v>439920</v>
          </cell>
          <cell r="G443">
            <v>0</v>
          </cell>
        </row>
        <row r="444">
          <cell r="A444" t="str">
            <v>가이드슈(절연)</v>
          </cell>
          <cell r="B444" t="str">
            <v>D100</v>
          </cell>
          <cell r="C444" t="str">
            <v>SET</v>
          </cell>
          <cell r="D444" t="str">
            <v>5</v>
          </cell>
          <cell r="E444">
            <v>8673</v>
          </cell>
          <cell r="F444">
            <v>43365</v>
          </cell>
          <cell r="G444">
            <v>0</v>
          </cell>
        </row>
        <row r="445">
          <cell r="A445" t="str">
            <v>가이드슈(절연)</v>
          </cell>
          <cell r="B445" t="str">
            <v>D80</v>
          </cell>
          <cell r="C445" t="str">
            <v>SET</v>
          </cell>
          <cell r="D445" t="str">
            <v>13</v>
          </cell>
          <cell r="E445">
            <v>7791</v>
          </cell>
          <cell r="F445">
            <v>101283</v>
          </cell>
          <cell r="G445">
            <v>0</v>
          </cell>
        </row>
        <row r="446">
          <cell r="A446" t="str">
            <v>가이드슈(절연)</v>
          </cell>
          <cell r="B446" t="str">
            <v>D65</v>
          </cell>
          <cell r="C446" t="str">
            <v>SET</v>
          </cell>
          <cell r="D446" t="str">
            <v>3</v>
          </cell>
          <cell r="E446">
            <v>6689</v>
          </cell>
          <cell r="F446">
            <v>20067</v>
          </cell>
          <cell r="G446">
            <v>0</v>
          </cell>
        </row>
        <row r="447">
          <cell r="A447" t="str">
            <v>가이드슈(절연)</v>
          </cell>
          <cell r="B447" t="str">
            <v>D50</v>
          </cell>
          <cell r="C447" t="str">
            <v>SET</v>
          </cell>
          <cell r="D447" t="str">
            <v>4</v>
          </cell>
          <cell r="E447">
            <v>6027</v>
          </cell>
          <cell r="F447">
            <v>24108</v>
          </cell>
          <cell r="G447">
            <v>0</v>
          </cell>
        </row>
        <row r="448">
          <cell r="A448" t="str">
            <v>파이프스리브</v>
          </cell>
          <cell r="B448" t="str">
            <v>D125</v>
          </cell>
          <cell r="C448" t="str">
            <v>개소</v>
          </cell>
          <cell r="D448" t="str">
            <v>1</v>
          </cell>
          <cell r="E448">
            <v>7982</v>
          </cell>
          <cell r="F448">
            <v>7982</v>
          </cell>
          <cell r="G448">
            <v>0</v>
          </cell>
        </row>
        <row r="449">
          <cell r="A449" t="str">
            <v>파이프스리브</v>
          </cell>
          <cell r="B449" t="str">
            <v>D100</v>
          </cell>
          <cell r="C449" t="str">
            <v>개소</v>
          </cell>
          <cell r="D449" t="str">
            <v>9</v>
          </cell>
          <cell r="E449">
            <v>6648</v>
          </cell>
          <cell r="F449">
            <v>59832</v>
          </cell>
          <cell r="G449">
            <v>0</v>
          </cell>
        </row>
        <row r="450">
          <cell r="A450" t="str">
            <v>파이프스리브</v>
          </cell>
          <cell r="B450" t="str">
            <v>D25</v>
          </cell>
          <cell r="C450" t="str">
            <v>개소</v>
          </cell>
          <cell r="D450" t="str">
            <v>10</v>
          </cell>
          <cell r="E450">
            <v>996</v>
          </cell>
          <cell r="F450">
            <v>9960</v>
          </cell>
          <cell r="G450">
            <v>0</v>
          </cell>
        </row>
        <row r="451">
          <cell r="A451" t="str">
            <v>앵글</v>
          </cell>
          <cell r="B451" t="str">
            <v>65*65*6T</v>
          </cell>
          <cell r="C451" t="str">
            <v>KG</v>
          </cell>
          <cell r="D451">
            <v>1147</v>
          </cell>
          <cell r="E451">
            <v>431</v>
          </cell>
          <cell r="F451">
            <v>494357</v>
          </cell>
          <cell r="G451">
            <v>0</v>
          </cell>
        </row>
        <row r="452">
          <cell r="A452" t="str">
            <v>잡철물제작설치</v>
          </cell>
          <cell r="B452" t="str">
            <v>복잡</v>
          </cell>
          <cell r="C452" t="str">
            <v>TON</v>
          </cell>
          <cell r="D452">
            <v>1.147</v>
          </cell>
          <cell r="E452">
            <v>81306</v>
          </cell>
          <cell r="F452">
            <v>93258</v>
          </cell>
          <cell r="G452">
            <v>1844146</v>
          </cell>
        </row>
        <row r="453">
          <cell r="A453" t="str">
            <v>녹막이페인트칠</v>
          </cell>
          <cell r="B453" t="str">
            <v>2회칠</v>
          </cell>
          <cell r="C453" t="str">
            <v>M2</v>
          </cell>
          <cell r="D453">
            <v>65</v>
          </cell>
          <cell r="E453">
            <v>1355</v>
          </cell>
          <cell r="F453">
            <v>88075</v>
          </cell>
          <cell r="G453">
            <v>1061</v>
          </cell>
        </row>
        <row r="454">
          <cell r="A454" t="str">
            <v>조합페인트칠(철재면)</v>
          </cell>
          <cell r="B454" t="str">
            <v>2회칠</v>
          </cell>
          <cell r="C454" t="str">
            <v>M2</v>
          </cell>
          <cell r="D454">
            <v>65</v>
          </cell>
          <cell r="E454">
            <v>922</v>
          </cell>
          <cell r="F454">
            <v>59930</v>
          </cell>
          <cell r="G454">
            <v>1628</v>
          </cell>
        </row>
        <row r="455">
          <cell r="A455" t="str">
            <v>잡재료비</v>
          </cell>
          <cell r="B455" t="str">
            <v>재료비의 5 %</v>
          </cell>
          <cell r="C455" t="str">
            <v>식</v>
          </cell>
          <cell r="D455" t="str">
            <v>1</v>
          </cell>
          <cell r="E455">
            <v>1113945</v>
          </cell>
          <cell r="F455">
            <v>1113945</v>
          </cell>
        </row>
        <row r="456">
          <cell r="A456" t="str">
            <v>노무비</v>
          </cell>
          <cell r="B456" t="str">
            <v>배관공</v>
          </cell>
          <cell r="C456" t="str">
            <v>인</v>
          </cell>
          <cell r="D456">
            <v>99</v>
          </cell>
          <cell r="G456">
            <v>47537</v>
          </cell>
        </row>
        <row r="457">
          <cell r="A457" t="str">
            <v>노무비</v>
          </cell>
          <cell r="B457" t="str">
            <v>보통인부</v>
          </cell>
          <cell r="C457" t="str">
            <v>인</v>
          </cell>
          <cell r="D457">
            <v>66</v>
          </cell>
          <cell r="G457">
            <v>34360</v>
          </cell>
        </row>
        <row r="458">
          <cell r="A458" t="str">
            <v>공구손료</v>
          </cell>
          <cell r="B458" t="str">
            <v>노무비의 3 %</v>
          </cell>
          <cell r="C458" t="str">
            <v>식</v>
          </cell>
          <cell r="D458" t="str">
            <v>1</v>
          </cell>
          <cell r="G458">
            <v>625873</v>
          </cell>
        </row>
        <row r="459">
          <cell r="A459" t="str">
            <v>계</v>
          </cell>
          <cell r="F459">
            <v>42796000</v>
          </cell>
        </row>
        <row r="461">
          <cell r="A461" t="str">
            <v>5.공조덕트공사</v>
          </cell>
        </row>
        <row r="462">
          <cell r="A462" t="str">
            <v>각형덕트제작설치(기계식)</v>
          </cell>
          <cell r="B462" t="str">
            <v>1.2T(#18)</v>
          </cell>
          <cell r="C462" t="str">
            <v>M2</v>
          </cell>
          <cell r="D462">
            <v>85</v>
          </cell>
          <cell r="E462">
            <v>13551</v>
          </cell>
          <cell r="F462">
            <v>1151835</v>
          </cell>
          <cell r="G462">
            <v>18584</v>
          </cell>
        </row>
        <row r="463">
          <cell r="A463" t="str">
            <v>각형덕트제작설치(기계식)</v>
          </cell>
          <cell r="B463" t="str">
            <v>1.0T(#20)</v>
          </cell>
          <cell r="C463" t="str">
            <v>M2</v>
          </cell>
          <cell r="D463">
            <v>111</v>
          </cell>
          <cell r="E463">
            <v>11634</v>
          </cell>
          <cell r="F463">
            <v>1291374</v>
          </cell>
          <cell r="G463">
            <v>16341</v>
          </cell>
        </row>
        <row r="464">
          <cell r="A464" t="str">
            <v>각형덕트제작설치(기계식)</v>
          </cell>
          <cell r="B464" t="str">
            <v>0.8T(#22)</v>
          </cell>
          <cell r="C464" t="str">
            <v>M2</v>
          </cell>
          <cell r="D464">
            <v>998</v>
          </cell>
          <cell r="E464">
            <v>10058</v>
          </cell>
          <cell r="F464">
            <v>10037884</v>
          </cell>
          <cell r="G464">
            <v>13777</v>
          </cell>
        </row>
        <row r="465">
          <cell r="A465" t="str">
            <v>각형덕트제작설치(기계식)</v>
          </cell>
          <cell r="B465" t="str">
            <v>0.6T(#24)</v>
          </cell>
          <cell r="C465" t="str">
            <v>M2</v>
          </cell>
          <cell r="D465">
            <v>846</v>
          </cell>
          <cell r="E465">
            <v>8728</v>
          </cell>
          <cell r="F465">
            <v>7383888</v>
          </cell>
          <cell r="G465">
            <v>12817</v>
          </cell>
        </row>
        <row r="466">
          <cell r="A466" t="str">
            <v>각형덕트제작설치(기계식)</v>
          </cell>
          <cell r="B466" t="str">
            <v>0.5T(#26)</v>
          </cell>
          <cell r="C466" t="str">
            <v>M2</v>
          </cell>
          <cell r="D466">
            <v>768</v>
          </cell>
          <cell r="E466">
            <v>8378</v>
          </cell>
          <cell r="F466">
            <v>6434304</v>
          </cell>
          <cell r="G466">
            <v>12175</v>
          </cell>
        </row>
        <row r="467">
          <cell r="A467" t="str">
            <v>각형닥트보온(옥내은폐)</v>
          </cell>
          <cell r="B467" t="str">
            <v>24K*25T</v>
          </cell>
          <cell r="C467" t="str">
            <v>M2</v>
          </cell>
          <cell r="D467">
            <v>1706</v>
          </cell>
          <cell r="E467">
            <v>3150</v>
          </cell>
          <cell r="F467">
            <v>5373900</v>
          </cell>
          <cell r="G467">
            <v>18345</v>
          </cell>
        </row>
        <row r="468">
          <cell r="A468" t="str">
            <v>원형디퓨쟈</v>
          </cell>
          <cell r="B468" t="str">
            <v>ND200</v>
          </cell>
          <cell r="C468" t="str">
            <v>EA</v>
          </cell>
          <cell r="D468" t="str">
            <v>10</v>
          </cell>
          <cell r="E468">
            <v>12600</v>
          </cell>
          <cell r="F468">
            <v>126000</v>
          </cell>
          <cell r="G468">
            <v>0</v>
          </cell>
        </row>
        <row r="469">
          <cell r="A469" t="str">
            <v>원형디퓨쟈</v>
          </cell>
          <cell r="B469" t="str">
            <v>ND150</v>
          </cell>
          <cell r="C469" t="str">
            <v>EA</v>
          </cell>
          <cell r="D469" t="str">
            <v>3</v>
          </cell>
          <cell r="E469">
            <v>12600</v>
          </cell>
          <cell r="F469">
            <v>37800</v>
          </cell>
          <cell r="G469">
            <v>0</v>
          </cell>
        </row>
        <row r="470">
          <cell r="A470" t="str">
            <v>사각디퓨쟈</v>
          </cell>
          <cell r="B470" t="str">
            <v>ND250</v>
          </cell>
          <cell r="C470" t="str">
            <v>EA</v>
          </cell>
          <cell r="D470" t="str">
            <v>1</v>
          </cell>
          <cell r="E470">
            <v>23100</v>
          </cell>
          <cell r="F470">
            <v>23100</v>
          </cell>
          <cell r="G470">
            <v>0</v>
          </cell>
        </row>
        <row r="471">
          <cell r="A471" t="str">
            <v>사각디퓨쟈</v>
          </cell>
          <cell r="B471" t="str">
            <v>ND200</v>
          </cell>
          <cell r="C471" t="str">
            <v>EA</v>
          </cell>
          <cell r="D471" t="str">
            <v>147</v>
          </cell>
          <cell r="E471">
            <v>12600</v>
          </cell>
          <cell r="F471">
            <v>1852200</v>
          </cell>
          <cell r="G471">
            <v>0</v>
          </cell>
        </row>
        <row r="472">
          <cell r="A472" t="str">
            <v>사각디퓨쟈</v>
          </cell>
          <cell r="B472" t="str">
            <v>ND150</v>
          </cell>
          <cell r="C472" t="str">
            <v>EA</v>
          </cell>
          <cell r="D472" t="str">
            <v>30</v>
          </cell>
          <cell r="E472">
            <v>12600</v>
          </cell>
          <cell r="F472">
            <v>378000</v>
          </cell>
          <cell r="G472">
            <v>0</v>
          </cell>
        </row>
        <row r="473">
          <cell r="A473" t="str">
            <v>B.L.D</v>
          </cell>
          <cell r="B473" t="str">
            <v>2S*25W*1200L,200Φ</v>
          </cell>
          <cell r="C473" t="str">
            <v>EA</v>
          </cell>
          <cell r="D473" t="str">
            <v>8</v>
          </cell>
          <cell r="E473">
            <v>36750</v>
          </cell>
          <cell r="F473">
            <v>294000</v>
          </cell>
          <cell r="G473">
            <v>0</v>
          </cell>
        </row>
        <row r="474">
          <cell r="A474" t="str">
            <v>CHAMBER</v>
          </cell>
          <cell r="B474" t="str">
            <v>2000*1800*800</v>
          </cell>
          <cell r="C474" t="str">
            <v>EA</v>
          </cell>
          <cell r="D474" t="str">
            <v>1</v>
          </cell>
          <cell r="E474">
            <v>1115520</v>
          </cell>
          <cell r="F474">
            <v>1115520</v>
          </cell>
          <cell r="G474">
            <v>0</v>
          </cell>
        </row>
        <row r="475">
          <cell r="A475" t="str">
            <v>CHAMBER</v>
          </cell>
          <cell r="B475" t="str">
            <v>2000*1600*800</v>
          </cell>
          <cell r="C475" t="str">
            <v>EA</v>
          </cell>
          <cell r="D475" t="str">
            <v>1</v>
          </cell>
          <cell r="E475">
            <v>1021440</v>
          </cell>
          <cell r="F475">
            <v>1021440</v>
          </cell>
          <cell r="G475">
            <v>0</v>
          </cell>
        </row>
        <row r="476">
          <cell r="A476" t="str">
            <v>CHAMBER</v>
          </cell>
          <cell r="B476" t="str">
            <v>1300*600*800</v>
          </cell>
          <cell r="C476" t="str">
            <v>EA</v>
          </cell>
          <cell r="D476" t="str">
            <v>1</v>
          </cell>
          <cell r="E476">
            <v>386400</v>
          </cell>
          <cell r="F476">
            <v>386400</v>
          </cell>
          <cell r="G476">
            <v>0</v>
          </cell>
        </row>
        <row r="477">
          <cell r="A477" t="str">
            <v>CHAMBER</v>
          </cell>
          <cell r="B477" t="str">
            <v>7000*800*1800</v>
          </cell>
          <cell r="C477" t="str">
            <v>EA</v>
          </cell>
          <cell r="D477" t="str">
            <v>1</v>
          </cell>
          <cell r="E477">
            <v>547680</v>
          </cell>
          <cell r="F477">
            <v>547680</v>
          </cell>
          <cell r="G477">
            <v>0</v>
          </cell>
        </row>
        <row r="478">
          <cell r="A478" t="str">
            <v>CHAMBER</v>
          </cell>
          <cell r="B478" t="str">
            <v>1000*2700*800</v>
          </cell>
          <cell r="C478" t="str">
            <v>EA</v>
          </cell>
          <cell r="D478" t="str">
            <v>1</v>
          </cell>
          <cell r="E478">
            <v>950880</v>
          </cell>
          <cell r="F478">
            <v>950880</v>
          </cell>
          <cell r="G478">
            <v>0</v>
          </cell>
        </row>
        <row r="479">
          <cell r="A479" t="str">
            <v>CHAMBER</v>
          </cell>
          <cell r="B479" t="str">
            <v>1100*1200*800</v>
          </cell>
          <cell r="C479" t="str">
            <v>EA</v>
          </cell>
          <cell r="D479" t="str">
            <v>1</v>
          </cell>
          <cell r="E479">
            <v>530880</v>
          </cell>
          <cell r="F479">
            <v>530880</v>
          </cell>
          <cell r="G479">
            <v>0</v>
          </cell>
        </row>
        <row r="480">
          <cell r="A480" t="str">
            <v>CHAMBER</v>
          </cell>
          <cell r="B480" t="str">
            <v>800*1200*800</v>
          </cell>
          <cell r="C480" t="str">
            <v>EA</v>
          </cell>
          <cell r="D480" t="str">
            <v>1</v>
          </cell>
          <cell r="E480">
            <v>430080</v>
          </cell>
          <cell r="F480">
            <v>430080</v>
          </cell>
          <cell r="G480">
            <v>0</v>
          </cell>
        </row>
        <row r="481">
          <cell r="A481" t="str">
            <v>CHAMBER</v>
          </cell>
          <cell r="B481" t="str">
            <v>3000*2000*1000</v>
          </cell>
          <cell r="C481" t="str">
            <v>EA</v>
          </cell>
          <cell r="D481" t="str">
            <v>1</v>
          </cell>
          <cell r="E481">
            <v>1680000</v>
          </cell>
          <cell r="F481">
            <v>1680000</v>
          </cell>
          <cell r="G481">
            <v>0</v>
          </cell>
        </row>
        <row r="482">
          <cell r="A482" t="str">
            <v>소음기</v>
          </cell>
          <cell r="B482" t="str">
            <v>1600*600*1800</v>
          </cell>
          <cell r="C482" t="str">
            <v>EA</v>
          </cell>
          <cell r="D482" t="str">
            <v>1</v>
          </cell>
          <cell r="E482">
            <v>1663200</v>
          </cell>
          <cell r="F482">
            <v>1663200</v>
          </cell>
          <cell r="G482">
            <v>0</v>
          </cell>
        </row>
        <row r="483">
          <cell r="A483" t="str">
            <v>소음기</v>
          </cell>
          <cell r="B483" t="str">
            <v>1600*600*1200</v>
          </cell>
          <cell r="C483" t="str">
            <v>EA</v>
          </cell>
          <cell r="D483" t="str">
            <v>1</v>
          </cell>
          <cell r="E483">
            <v>1108800</v>
          </cell>
          <cell r="F483">
            <v>1108800</v>
          </cell>
          <cell r="G483">
            <v>0</v>
          </cell>
        </row>
        <row r="484">
          <cell r="A484" t="str">
            <v>소음기</v>
          </cell>
          <cell r="B484" t="str">
            <v>1000*650*1200</v>
          </cell>
          <cell r="C484" t="str">
            <v>EA</v>
          </cell>
          <cell r="D484" t="str">
            <v>1</v>
          </cell>
          <cell r="E484">
            <v>831600</v>
          </cell>
          <cell r="F484">
            <v>831600</v>
          </cell>
          <cell r="G484">
            <v>0</v>
          </cell>
        </row>
        <row r="485">
          <cell r="A485" t="str">
            <v>소음기</v>
          </cell>
          <cell r="B485" t="str">
            <v>900*500*900</v>
          </cell>
          <cell r="C485" t="str">
            <v>EA</v>
          </cell>
          <cell r="D485" t="str">
            <v>2</v>
          </cell>
          <cell r="E485">
            <v>529200</v>
          </cell>
          <cell r="F485">
            <v>1058400</v>
          </cell>
          <cell r="G485">
            <v>0</v>
          </cell>
        </row>
        <row r="486">
          <cell r="A486" t="str">
            <v>소음기</v>
          </cell>
          <cell r="B486" t="str">
            <v>900*500*1200</v>
          </cell>
          <cell r="C486" t="str">
            <v>EA</v>
          </cell>
          <cell r="D486" t="str">
            <v>1</v>
          </cell>
          <cell r="E486">
            <v>705600</v>
          </cell>
          <cell r="F486">
            <v>705600</v>
          </cell>
          <cell r="G486">
            <v>0</v>
          </cell>
        </row>
        <row r="487">
          <cell r="A487" t="str">
            <v>터닝베인(T.V)</v>
          </cell>
          <cell r="B487" t="str">
            <v>1300*700</v>
          </cell>
          <cell r="C487" t="str">
            <v>EA</v>
          </cell>
          <cell r="D487" t="str">
            <v>1</v>
          </cell>
          <cell r="E487">
            <v>76440</v>
          </cell>
          <cell r="F487">
            <v>76440</v>
          </cell>
          <cell r="G487">
            <v>0</v>
          </cell>
        </row>
        <row r="488">
          <cell r="A488" t="str">
            <v>터닝베인(T.V)</v>
          </cell>
          <cell r="B488" t="str">
            <v>800*500</v>
          </cell>
          <cell r="C488" t="str">
            <v>EA</v>
          </cell>
          <cell r="D488" t="str">
            <v>1</v>
          </cell>
          <cell r="E488">
            <v>33600</v>
          </cell>
          <cell r="F488">
            <v>33600</v>
          </cell>
          <cell r="G488">
            <v>0</v>
          </cell>
        </row>
        <row r="489">
          <cell r="A489" t="str">
            <v>터닝베인(T.V)</v>
          </cell>
          <cell r="B489" t="str">
            <v>1000*600</v>
          </cell>
          <cell r="C489" t="str">
            <v>EA</v>
          </cell>
          <cell r="D489" t="str">
            <v>1</v>
          </cell>
          <cell r="E489">
            <v>50400</v>
          </cell>
          <cell r="F489">
            <v>50400</v>
          </cell>
          <cell r="G489">
            <v>0</v>
          </cell>
        </row>
        <row r="490">
          <cell r="A490" t="str">
            <v>터닝베인(T.V)</v>
          </cell>
          <cell r="B490" t="str">
            <v>750*400</v>
          </cell>
          <cell r="C490" t="str">
            <v>EA</v>
          </cell>
          <cell r="D490" t="str">
            <v>1</v>
          </cell>
          <cell r="E490">
            <v>25200</v>
          </cell>
          <cell r="F490">
            <v>25200</v>
          </cell>
          <cell r="G490">
            <v>0</v>
          </cell>
        </row>
        <row r="491">
          <cell r="A491" t="str">
            <v>터닝베인(T.V)</v>
          </cell>
          <cell r="B491" t="str">
            <v>900*400</v>
          </cell>
          <cell r="C491" t="str">
            <v>EA</v>
          </cell>
          <cell r="D491" t="str">
            <v>2</v>
          </cell>
          <cell r="E491">
            <v>30240</v>
          </cell>
          <cell r="F491">
            <v>60480</v>
          </cell>
          <cell r="G491">
            <v>0</v>
          </cell>
        </row>
        <row r="492">
          <cell r="A492" t="str">
            <v>터닝베인(T.V)</v>
          </cell>
          <cell r="B492" t="str">
            <v>600*300</v>
          </cell>
          <cell r="C492" t="str">
            <v>EA</v>
          </cell>
          <cell r="D492" t="str">
            <v>1</v>
          </cell>
          <cell r="E492">
            <v>15120</v>
          </cell>
          <cell r="F492">
            <v>15120</v>
          </cell>
          <cell r="G492">
            <v>0</v>
          </cell>
        </row>
        <row r="493">
          <cell r="A493" t="str">
            <v>터닝베인(T.V)</v>
          </cell>
          <cell r="B493" t="str">
            <v>1000*350</v>
          </cell>
          <cell r="C493" t="str">
            <v>EA</v>
          </cell>
          <cell r="D493" t="str">
            <v>1</v>
          </cell>
          <cell r="E493">
            <v>29400</v>
          </cell>
          <cell r="F493">
            <v>29400</v>
          </cell>
          <cell r="G493">
            <v>0</v>
          </cell>
        </row>
        <row r="494">
          <cell r="A494" t="str">
            <v>B.D.D</v>
          </cell>
          <cell r="B494" t="str">
            <v>900*700</v>
          </cell>
          <cell r="C494" t="str">
            <v>EA</v>
          </cell>
          <cell r="D494" t="str">
            <v>1</v>
          </cell>
          <cell r="E494">
            <v>79380</v>
          </cell>
          <cell r="F494">
            <v>79380</v>
          </cell>
          <cell r="G494">
            <v>0</v>
          </cell>
        </row>
        <row r="495">
          <cell r="A495" t="str">
            <v>B.D.D</v>
          </cell>
          <cell r="B495" t="str">
            <v>800*350</v>
          </cell>
          <cell r="C495" t="str">
            <v>EA</v>
          </cell>
          <cell r="D495" t="str">
            <v>1</v>
          </cell>
          <cell r="E495">
            <v>35280</v>
          </cell>
          <cell r="F495">
            <v>35280</v>
          </cell>
          <cell r="G495">
            <v>0</v>
          </cell>
        </row>
        <row r="496">
          <cell r="A496" t="str">
            <v>V.D</v>
          </cell>
          <cell r="B496" t="str">
            <v>400*2500</v>
          </cell>
          <cell r="C496" t="str">
            <v>EA</v>
          </cell>
          <cell r="D496" t="str">
            <v>1</v>
          </cell>
          <cell r="E496">
            <v>73500</v>
          </cell>
          <cell r="F496">
            <v>73500</v>
          </cell>
          <cell r="G496">
            <v>0</v>
          </cell>
        </row>
        <row r="497">
          <cell r="A497" t="str">
            <v>V.D</v>
          </cell>
          <cell r="B497" t="str">
            <v>500*350</v>
          </cell>
          <cell r="C497" t="str">
            <v>EA</v>
          </cell>
          <cell r="D497" t="str">
            <v>2</v>
          </cell>
          <cell r="E497">
            <v>12863</v>
          </cell>
          <cell r="F497">
            <v>25726</v>
          </cell>
          <cell r="G497">
            <v>0</v>
          </cell>
        </row>
        <row r="498">
          <cell r="A498" t="str">
            <v>V.D</v>
          </cell>
          <cell r="B498" t="str">
            <v>600*300</v>
          </cell>
          <cell r="C498" t="str">
            <v>EA</v>
          </cell>
          <cell r="D498" t="str">
            <v>1</v>
          </cell>
          <cell r="E498">
            <v>13230</v>
          </cell>
          <cell r="F498">
            <v>13230</v>
          </cell>
          <cell r="G498">
            <v>0</v>
          </cell>
        </row>
        <row r="499">
          <cell r="A499" t="str">
            <v>V.D</v>
          </cell>
          <cell r="B499" t="str">
            <v>350*250</v>
          </cell>
          <cell r="C499" t="str">
            <v>EA</v>
          </cell>
          <cell r="D499" t="str">
            <v>5</v>
          </cell>
          <cell r="E499">
            <v>6825</v>
          </cell>
          <cell r="F499">
            <v>34125</v>
          </cell>
          <cell r="G499">
            <v>0</v>
          </cell>
        </row>
        <row r="500">
          <cell r="A500" t="str">
            <v>V.D</v>
          </cell>
          <cell r="B500" t="str">
            <v>350*200</v>
          </cell>
          <cell r="C500" t="str">
            <v>EA</v>
          </cell>
          <cell r="D500" t="str">
            <v>1</v>
          </cell>
          <cell r="E500">
            <v>6825</v>
          </cell>
          <cell r="F500">
            <v>6825</v>
          </cell>
          <cell r="G500">
            <v>0</v>
          </cell>
        </row>
        <row r="501">
          <cell r="A501" t="str">
            <v>V.D</v>
          </cell>
          <cell r="B501" t="str">
            <v>250*250</v>
          </cell>
          <cell r="C501" t="str">
            <v>EA</v>
          </cell>
          <cell r="D501" t="str">
            <v>4</v>
          </cell>
          <cell r="E501">
            <v>6825</v>
          </cell>
          <cell r="F501">
            <v>27300</v>
          </cell>
          <cell r="G501">
            <v>0</v>
          </cell>
        </row>
        <row r="502">
          <cell r="A502" t="str">
            <v>V.D</v>
          </cell>
          <cell r="B502" t="str">
            <v>300*200</v>
          </cell>
          <cell r="C502" t="str">
            <v>EA</v>
          </cell>
          <cell r="D502" t="str">
            <v>1</v>
          </cell>
          <cell r="E502">
            <v>6825</v>
          </cell>
          <cell r="F502">
            <v>6825</v>
          </cell>
          <cell r="G502">
            <v>0</v>
          </cell>
        </row>
        <row r="503">
          <cell r="A503" t="str">
            <v>V.D</v>
          </cell>
          <cell r="B503" t="str">
            <v>400*300</v>
          </cell>
          <cell r="C503" t="str">
            <v>EA</v>
          </cell>
          <cell r="D503" t="str">
            <v>2</v>
          </cell>
          <cell r="E503">
            <v>8820</v>
          </cell>
          <cell r="F503">
            <v>17640</v>
          </cell>
          <cell r="G503">
            <v>0</v>
          </cell>
        </row>
        <row r="504">
          <cell r="A504" t="str">
            <v>V.D</v>
          </cell>
          <cell r="B504" t="str">
            <v>300*250</v>
          </cell>
          <cell r="C504" t="str">
            <v>EA</v>
          </cell>
          <cell r="D504" t="str">
            <v>3</v>
          </cell>
          <cell r="E504">
            <v>6825</v>
          </cell>
          <cell r="F504">
            <v>20475</v>
          </cell>
          <cell r="G504">
            <v>0</v>
          </cell>
        </row>
        <row r="505">
          <cell r="A505" t="str">
            <v>V.D</v>
          </cell>
          <cell r="B505" t="str">
            <v>550*300</v>
          </cell>
          <cell r="C505" t="str">
            <v>EA</v>
          </cell>
          <cell r="D505" t="str">
            <v>3</v>
          </cell>
          <cell r="E505">
            <v>12128</v>
          </cell>
          <cell r="F505">
            <v>36384</v>
          </cell>
          <cell r="G505">
            <v>0</v>
          </cell>
        </row>
        <row r="506">
          <cell r="A506" t="str">
            <v>V.D</v>
          </cell>
          <cell r="B506" t="str">
            <v>250*200</v>
          </cell>
          <cell r="C506" t="str">
            <v>EA</v>
          </cell>
          <cell r="D506" t="str">
            <v>8</v>
          </cell>
          <cell r="E506">
            <v>6825</v>
          </cell>
          <cell r="F506">
            <v>54600</v>
          </cell>
          <cell r="G506">
            <v>0</v>
          </cell>
        </row>
        <row r="507">
          <cell r="A507" t="str">
            <v>V.D</v>
          </cell>
          <cell r="B507" t="str">
            <v>500*250</v>
          </cell>
          <cell r="C507" t="str">
            <v>EA</v>
          </cell>
          <cell r="D507" t="str">
            <v>3</v>
          </cell>
          <cell r="E507">
            <v>9188</v>
          </cell>
          <cell r="F507">
            <v>27564</v>
          </cell>
          <cell r="G507">
            <v>0</v>
          </cell>
        </row>
        <row r="508">
          <cell r="A508" t="str">
            <v>V.D</v>
          </cell>
          <cell r="B508" t="str">
            <v>450*250</v>
          </cell>
          <cell r="C508" t="str">
            <v>EA</v>
          </cell>
          <cell r="D508" t="str">
            <v>3</v>
          </cell>
          <cell r="E508">
            <v>8269</v>
          </cell>
          <cell r="F508">
            <v>24807</v>
          </cell>
          <cell r="G508">
            <v>0</v>
          </cell>
        </row>
        <row r="509">
          <cell r="A509" t="str">
            <v>V.D</v>
          </cell>
          <cell r="B509" t="str">
            <v>350*300</v>
          </cell>
          <cell r="C509" t="str">
            <v>EA</v>
          </cell>
          <cell r="D509" t="str">
            <v>1</v>
          </cell>
          <cell r="E509">
            <v>7718</v>
          </cell>
          <cell r="F509">
            <v>7718</v>
          </cell>
          <cell r="G509">
            <v>0</v>
          </cell>
        </row>
        <row r="510">
          <cell r="A510" t="str">
            <v>V.D</v>
          </cell>
          <cell r="B510" t="str">
            <v>450*200</v>
          </cell>
          <cell r="C510" t="str">
            <v>EA</v>
          </cell>
          <cell r="D510" t="str">
            <v>1</v>
          </cell>
          <cell r="E510">
            <v>6825</v>
          </cell>
          <cell r="F510">
            <v>6825</v>
          </cell>
          <cell r="G510">
            <v>0</v>
          </cell>
        </row>
        <row r="511">
          <cell r="A511" t="str">
            <v>V.D</v>
          </cell>
          <cell r="B511" t="str">
            <v>400*250</v>
          </cell>
          <cell r="C511" t="str">
            <v>EA</v>
          </cell>
          <cell r="D511" t="str">
            <v>4</v>
          </cell>
          <cell r="E511">
            <v>6825</v>
          </cell>
          <cell r="F511">
            <v>27300</v>
          </cell>
          <cell r="G511">
            <v>0</v>
          </cell>
        </row>
        <row r="512">
          <cell r="A512" t="str">
            <v>V.D</v>
          </cell>
          <cell r="B512" t="str">
            <v>650*350</v>
          </cell>
          <cell r="C512" t="str">
            <v>EA</v>
          </cell>
          <cell r="D512" t="str">
            <v>1</v>
          </cell>
          <cell r="E512">
            <v>16721</v>
          </cell>
          <cell r="F512">
            <v>16721</v>
          </cell>
          <cell r="G512">
            <v>0</v>
          </cell>
        </row>
        <row r="513">
          <cell r="A513" t="str">
            <v>V.D</v>
          </cell>
          <cell r="B513" t="str">
            <v>750*400</v>
          </cell>
          <cell r="C513" t="str">
            <v>EA</v>
          </cell>
          <cell r="D513" t="str">
            <v>1</v>
          </cell>
          <cell r="E513">
            <v>22050</v>
          </cell>
          <cell r="F513">
            <v>22050</v>
          </cell>
          <cell r="G513">
            <v>0</v>
          </cell>
        </row>
        <row r="514">
          <cell r="A514" t="str">
            <v>V.D</v>
          </cell>
          <cell r="B514" t="str">
            <v>950*500</v>
          </cell>
          <cell r="C514" t="str">
            <v>EA</v>
          </cell>
          <cell r="D514" t="str">
            <v>1</v>
          </cell>
          <cell r="E514">
            <v>34913</v>
          </cell>
          <cell r="F514">
            <v>34913</v>
          </cell>
          <cell r="G514">
            <v>0</v>
          </cell>
        </row>
        <row r="515">
          <cell r="A515" t="str">
            <v>V.D</v>
          </cell>
          <cell r="B515" t="str">
            <v>550*300</v>
          </cell>
          <cell r="C515" t="str">
            <v>EA</v>
          </cell>
          <cell r="D515" t="str">
            <v>4</v>
          </cell>
          <cell r="E515">
            <v>12128</v>
          </cell>
          <cell r="F515">
            <v>48512</v>
          </cell>
          <cell r="G515">
            <v>0</v>
          </cell>
        </row>
        <row r="516">
          <cell r="A516" t="str">
            <v>V.D</v>
          </cell>
          <cell r="B516" t="str">
            <v>500*300</v>
          </cell>
          <cell r="C516" t="str">
            <v>EA</v>
          </cell>
          <cell r="D516" t="str">
            <v>4</v>
          </cell>
          <cell r="E516">
            <v>11025</v>
          </cell>
          <cell r="F516">
            <v>44100</v>
          </cell>
          <cell r="G516">
            <v>0</v>
          </cell>
        </row>
        <row r="517">
          <cell r="A517" t="str">
            <v>V.D</v>
          </cell>
          <cell r="B517" t="str">
            <v>300*300</v>
          </cell>
          <cell r="C517" t="str">
            <v>EA</v>
          </cell>
          <cell r="D517" t="str">
            <v>2</v>
          </cell>
          <cell r="E517">
            <v>6825</v>
          </cell>
          <cell r="F517">
            <v>13650</v>
          </cell>
          <cell r="G517">
            <v>0</v>
          </cell>
        </row>
        <row r="518">
          <cell r="A518" t="str">
            <v>F.V.D</v>
          </cell>
          <cell r="B518" t="str">
            <v>1300*500</v>
          </cell>
          <cell r="C518" t="str">
            <v>EA</v>
          </cell>
          <cell r="D518" t="str">
            <v>2</v>
          </cell>
          <cell r="E518">
            <v>47775</v>
          </cell>
          <cell r="F518">
            <v>95550</v>
          </cell>
          <cell r="G518">
            <v>0</v>
          </cell>
        </row>
        <row r="519">
          <cell r="A519" t="str">
            <v>F.V.D</v>
          </cell>
          <cell r="B519" t="str">
            <v>1000*600</v>
          </cell>
          <cell r="C519" t="str">
            <v>EA</v>
          </cell>
          <cell r="D519" t="str">
            <v>1</v>
          </cell>
          <cell r="E519">
            <v>44100</v>
          </cell>
          <cell r="F519">
            <v>44100</v>
          </cell>
          <cell r="G519">
            <v>0</v>
          </cell>
        </row>
        <row r="520">
          <cell r="A520" t="str">
            <v>F.V.D</v>
          </cell>
          <cell r="B520" t="str">
            <v>1400*500</v>
          </cell>
          <cell r="C520" t="str">
            <v>EA</v>
          </cell>
          <cell r="D520" t="str">
            <v>1</v>
          </cell>
          <cell r="E520">
            <v>51450</v>
          </cell>
          <cell r="F520">
            <v>51450</v>
          </cell>
          <cell r="G520">
            <v>0</v>
          </cell>
        </row>
        <row r="521">
          <cell r="A521" t="str">
            <v>F.V.D</v>
          </cell>
          <cell r="B521" t="str">
            <v>750*400</v>
          </cell>
          <cell r="C521" t="str">
            <v>EA</v>
          </cell>
          <cell r="D521" t="str">
            <v>3</v>
          </cell>
          <cell r="E521">
            <v>22050</v>
          </cell>
          <cell r="F521">
            <v>66150</v>
          </cell>
          <cell r="G521">
            <v>0</v>
          </cell>
        </row>
        <row r="522">
          <cell r="A522" t="str">
            <v>F.V.D</v>
          </cell>
          <cell r="B522" t="str">
            <v>400*550</v>
          </cell>
          <cell r="C522" t="str">
            <v>EA</v>
          </cell>
          <cell r="D522" t="str">
            <v>2</v>
          </cell>
          <cell r="E522">
            <v>16170</v>
          </cell>
          <cell r="F522">
            <v>32340</v>
          </cell>
          <cell r="G522">
            <v>0</v>
          </cell>
        </row>
        <row r="523">
          <cell r="A523" t="str">
            <v>F.V.D</v>
          </cell>
          <cell r="B523" t="str">
            <v>400*350</v>
          </cell>
          <cell r="C523" t="str">
            <v>EA</v>
          </cell>
          <cell r="D523" t="str">
            <v>1</v>
          </cell>
          <cell r="E523">
            <v>10290</v>
          </cell>
          <cell r="F523">
            <v>10290</v>
          </cell>
          <cell r="G523">
            <v>0</v>
          </cell>
        </row>
        <row r="524">
          <cell r="A524" t="str">
            <v>F.V.D</v>
          </cell>
          <cell r="B524" t="str">
            <v>300*200</v>
          </cell>
          <cell r="C524" t="str">
            <v>EA</v>
          </cell>
          <cell r="D524" t="str">
            <v>2</v>
          </cell>
          <cell r="E524">
            <v>6825</v>
          </cell>
          <cell r="F524">
            <v>13650</v>
          </cell>
          <cell r="G524">
            <v>0</v>
          </cell>
        </row>
        <row r="525">
          <cell r="A525" t="str">
            <v>F.V.D</v>
          </cell>
          <cell r="B525" t="str">
            <v>950*400</v>
          </cell>
          <cell r="C525" t="str">
            <v>EA</v>
          </cell>
          <cell r="D525" t="str">
            <v>1</v>
          </cell>
          <cell r="E525">
            <v>27930</v>
          </cell>
          <cell r="F525">
            <v>27930</v>
          </cell>
          <cell r="G525">
            <v>0</v>
          </cell>
        </row>
        <row r="526">
          <cell r="A526" t="str">
            <v>F.V.D</v>
          </cell>
          <cell r="B526" t="str">
            <v>1000*350</v>
          </cell>
          <cell r="C526" t="str">
            <v>EA</v>
          </cell>
          <cell r="D526" t="str">
            <v>1</v>
          </cell>
          <cell r="E526">
            <v>25725</v>
          </cell>
          <cell r="F526">
            <v>25725</v>
          </cell>
          <cell r="G526">
            <v>0</v>
          </cell>
        </row>
        <row r="527">
          <cell r="A527" t="str">
            <v>루바</v>
          </cell>
          <cell r="B527" t="str">
            <v>2500*2000</v>
          </cell>
          <cell r="C527" t="str">
            <v>EA</v>
          </cell>
          <cell r="D527" t="str">
            <v>1</v>
          </cell>
          <cell r="E527">
            <v>420000</v>
          </cell>
          <cell r="F527">
            <v>420000</v>
          </cell>
          <cell r="G527">
            <v>0</v>
          </cell>
        </row>
        <row r="528">
          <cell r="A528" t="str">
            <v>루바</v>
          </cell>
          <cell r="B528" t="str">
            <v>800*450</v>
          </cell>
          <cell r="C528" t="str">
            <v>EA</v>
          </cell>
          <cell r="D528" t="str">
            <v>1</v>
          </cell>
          <cell r="E528">
            <v>30240</v>
          </cell>
          <cell r="F528">
            <v>30240</v>
          </cell>
          <cell r="G528">
            <v>0</v>
          </cell>
        </row>
        <row r="529">
          <cell r="A529" t="str">
            <v>루바</v>
          </cell>
          <cell r="B529" t="str">
            <v>400*250</v>
          </cell>
          <cell r="C529" t="str">
            <v>EA</v>
          </cell>
          <cell r="D529" t="str">
            <v>1</v>
          </cell>
          <cell r="E529">
            <v>8400</v>
          </cell>
          <cell r="F529">
            <v>8400</v>
          </cell>
          <cell r="G529">
            <v>0</v>
          </cell>
        </row>
        <row r="530">
          <cell r="A530" t="str">
            <v>루바</v>
          </cell>
          <cell r="B530" t="str">
            <v>550*300</v>
          </cell>
          <cell r="C530" t="str">
            <v>EA</v>
          </cell>
          <cell r="D530" t="str">
            <v>1</v>
          </cell>
          <cell r="E530">
            <v>13860</v>
          </cell>
          <cell r="F530">
            <v>13860</v>
          </cell>
          <cell r="G530">
            <v>0</v>
          </cell>
        </row>
        <row r="531">
          <cell r="A531" t="str">
            <v>루바</v>
          </cell>
          <cell r="B531" t="str">
            <v>400*300</v>
          </cell>
          <cell r="C531" t="str">
            <v>EA</v>
          </cell>
          <cell r="D531" t="str">
            <v>1</v>
          </cell>
          <cell r="E531">
            <v>10080</v>
          </cell>
          <cell r="F531">
            <v>10080</v>
          </cell>
          <cell r="G531">
            <v>0</v>
          </cell>
        </row>
        <row r="532">
          <cell r="A532" t="str">
            <v>레지스타</v>
          </cell>
          <cell r="B532" t="str">
            <v>600*300</v>
          </cell>
          <cell r="C532" t="str">
            <v>EA</v>
          </cell>
          <cell r="D532" t="str">
            <v>24</v>
          </cell>
          <cell r="E532">
            <v>24570</v>
          </cell>
          <cell r="F532">
            <v>589680</v>
          </cell>
          <cell r="G532">
            <v>0</v>
          </cell>
        </row>
        <row r="533">
          <cell r="A533" t="str">
            <v>레지스타</v>
          </cell>
          <cell r="B533" t="str">
            <v>400*250</v>
          </cell>
          <cell r="C533" t="str">
            <v>EA</v>
          </cell>
          <cell r="D533" t="str">
            <v>4</v>
          </cell>
          <cell r="E533">
            <v>13650</v>
          </cell>
          <cell r="F533">
            <v>54600</v>
          </cell>
        </row>
        <row r="534">
          <cell r="A534" t="str">
            <v>레지스타</v>
          </cell>
          <cell r="B534" t="str">
            <v>250*200</v>
          </cell>
          <cell r="C534" t="str">
            <v>EA</v>
          </cell>
          <cell r="D534" t="str">
            <v>2</v>
          </cell>
          <cell r="E534">
            <v>13650</v>
          </cell>
          <cell r="F534">
            <v>27300</v>
          </cell>
        </row>
        <row r="535">
          <cell r="A535" t="str">
            <v>후렉시블덕트호스(W/보온)</v>
          </cell>
          <cell r="B535" t="str">
            <v>D250</v>
          </cell>
          <cell r="C535" t="str">
            <v>M</v>
          </cell>
          <cell r="D535" t="str">
            <v>2</v>
          </cell>
          <cell r="E535">
            <v>4095</v>
          </cell>
          <cell r="F535">
            <v>8190</v>
          </cell>
        </row>
        <row r="536">
          <cell r="A536" t="str">
            <v>후렉시블덕트호스(W/보온)</v>
          </cell>
          <cell r="B536" t="str">
            <v>D200</v>
          </cell>
          <cell r="C536" t="str">
            <v>M</v>
          </cell>
          <cell r="D536" t="str">
            <v>330</v>
          </cell>
          <cell r="E536">
            <v>7623</v>
          </cell>
          <cell r="F536">
            <v>2515590</v>
          </cell>
        </row>
        <row r="537">
          <cell r="A537" t="str">
            <v>후렉시블덕트호스(W/보온)</v>
          </cell>
          <cell r="B537" t="str">
            <v>D150</v>
          </cell>
          <cell r="C537" t="str">
            <v>M</v>
          </cell>
          <cell r="D537" t="str">
            <v>66</v>
          </cell>
          <cell r="E537">
            <v>12390</v>
          </cell>
          <cell r="F537">
            <v>817740</v>
          </cell>
        </row>
        <row r="538">
          <cell r="A538" t="str">
            <v>SUS BAND</v>
          </cell>
          <cell r="B538" t="str">
            <v>D250</v>
          </cell>
          <cell r="C538" t="str">
            <v>EA</v>
          </cell>
          <cell r="D538" t="str">
            <v>2</v>
          </cell>
          <cell r="E538">
            <v>630</v>
          </cell>
          <cell r="F538">
            <v>1260</v>
          </cell>
        </row>
        <row r="539">
          <cell r="A539" t="str">
            <v>SUS BAND</v>
          </cell>
          <cell r="B539" t="str">
            <v>D200</v>
          </cell>
          <cell r="C539" t="str">
            <v>EA</v>
          </cell>
          <cell r="D539" t="str">
            <v>330</v>
          </cell>
          <cell r="E539">
            <v>525</v>
          </cell>
          <cell r="F539">
            <v>173250</v>
          </cell>
        </row>
        <row r="540">
          <cell r="A540" t="str">
            <v>SUS BAND</v>
          </cell>
          <cell r="B540" t="str">
            <v>D150</v>
          </cell>
          <cell r="C540" t="str">
            <v>EA</v>
          </cell>
          <cell r="D540" t="str">
            <v>66</v>
          </cell>
          <cell r="E540">
            <v>420</v>
          </cell>
          <cell r="F540">
            <v>27720</v>
          </cell>
        </row>
        <row r="541">
          <cell r="A541" t="str">
            <v>점검구</v>
          </cell>
          <cell r="B541" t="str">
            <v>400*400</v>
          </cell>
          <cell r="C541" t="str">
            <v>EA</v>
          </cell>
          <cell r="D541" t="str">
            <v>15</v>
          </cell>
          <cell r="E541">
            <v>13650</v>
          </cell>
          <cell r="F541">
            <v>204750</v>
          </cell>
        </row>
        <row r="542">
          <cell r="A542" t="str">
            <v>점검구</v>
          </cell>
          <cell r="B542" t="str">
            <v>200*200</v>
          </cell>
          <cell r="C542" t="str">
            <v>EA</v>
          </cell>
          <cell r="D542" t="str">
            <v>2</v>
          </cell>
          <cell r="E542">
            <v>8400</v>
          </cell>
          <cell r="F542">
            <v>16800</v>
          </cell>
        </row>
        <row r="543">
          <cell r="A543" t="str">
            <v>F.V.D 핸들</v>
          </cell>
          <cell r="C543" t="str">
            <v>EA</v>
          </cell>
          <cell r="D543" t="str">
            <v>14</v>
          </cell>
          <cell r="E543">
            <v>10500</v>
          </cell>
          <cell r="F543">
            <v>147000</v>
          </cell>
        </row>
        <row r="544">
          <cell r="A544" t="str">
            <v>V.D 핸들</v>
          </cell>
          <cell r="C544" t="str">
            <v>EA</v>
          </cell>
          <cell r="D544" t="str">
            <v>56</v>
          </cell>
          <cell r="E544">
            <v>3150</v>
          </cell>
          <cell r="F544">
            <v>176400</v>
          </cell>
        </row>
        <row r="545">
          <cell r="A545" t="str">
            <v>캔바스조인트</v>
          </cell>
          <cell r="B545" t="str">
            <v>3.2T</v>
          </cell>
          <cell r="C545" t="str">
            <v>M2</v>
          </cell>
          <cell r="D545" t="str">
            <v>30</v>
          </cell>
          <cell r="E545">
            <v>5250</v>
          </cell>
          <cell r="F545">
            <v>157500</v>
          </cell>
        </row>
        <row r="546">
          <cell r="A546" t="str">
            <v>잡재료비</v>
          </cell>
          <cell r="B546" t="str">
            <v>재료비의 5 %</v>
          </cell>
          <cell r="C546" t="str">
            <v>식</v>
          </cell>
          <cell r="D546" t="str">
            <v>1</v>
          </cell>
          <cell r="E546">
            <v>1828600</v>
          </cell>
          <cell r="F546">
            <v>1828600</v>
          </cell>
        </row>
        <row r="547">
          <cell r="A547" t="str">
            <v>노무비</v>
          </cell>
          <cell r="B547" t="str">
            <v>닥트공</v>
          </cell>
          <cell r="C547" t="str">
            <v>인</v>
          </cell>
          <cell r="D547">
            <v>161</v>
          </cell>
          <cell r="G547">
            <v>47860</v>
          </cell>
        </row>
        <row r="548">
          <cell r="A548" t="str">
            <v>공구손료</v>
          </cell>
          <cell r="B548" t="str">
            <v>노무비의 3 %</v>
          </cell>
          <cell r="C548" t="str">
            <v>식</v>
          </cell>
          <cell r="D548" t="str">
            <v>1</v>
          </cell>
          <cell r="G548">
            <v>2271451</v>
          </cell>
        </row>
        <row r="549">
          <cell r="A549" t="str">
            <v>계</v>
          </cell>
          <cell r="F549">
            <v>55007000</v>
          </cell>
        </row>
        <row r="557">
          <cell r="A557" t="str">
            <v>6.위생배관공사</v>
          </cell>
        </row>
        <row r="558">
          <cell r="A558" t="str">
            <v>6-1.위생기구설치공사</v>
          </cell>
        </row>
        <row r="559">
          <cell r="A559" t="str">
            <v>양변기(F/V)절수식</v>
          </cell>
          <cell r="B559" t="str">
            <v>KSVC-1110</v>
          </cell>
          <cell r="C559" t="str">
            <v>조</v>
          </cell>
          <cell r="D559" t="str">
            <v>7</v>
          </cell>
          <cell r="E559">
            <v>78750</v>
          </cell>
          <cell r="F559">
            <v>551250</v>
          </cell>
        </row>
        <row r="560">
          <cell r="A560" t="str">
            <v>소변기(노출전자감응식,밧데리식)</v>
          </cell>
          <cell r="B560" t="str">
            <v>KSVU-410</v>
          </cell>
          <cell r="C560" t="str">
            <v>조</v>
          </cell>
          <cell r="D560" t="str">
            <v>6</v>
          </cell>
          <cell r="E560">
            <v>204750</v>
          </cell>
          <cell r="F560">
            <v>1228500</v>
          </cell>
        </row>
        <row r="561">
          <cell r="A561" t="str">
            <v>세면기(S/L)원형</v>
          </cell>
          <cell r="B561" t="str">
            <v>KSVL-1040</v>
          </cell>
          <cell r="C561" t="str">
            <v>조</v>
          </cell>
          <cell r="D561" t="str">
            <v>8</v>
          </cell>
          <cell r="E561">
            <v>115500</v>
          </cell>
          <cell r="F561">
            <v>924000</v>
          </cell>
        </row>
        <row r="562">
          <cell r="A562" t="str">
            <v>소제씽크</v>
          </cell>
          <cell r="B562" t="str">
            <v>S-210</v>
          </cell>
          <cell r="C562" t="str">
            <v>조</v>
          </cell>
          <cell r="D562" t="str">
            <v>2</v>
          </cell>
          <cell r="E562">
            <v>120750</v>
          </cell>
          <cell r="F562">
            <v>241500</v>
          </cell>
        </row>
        <row r="563">
          <cell r="A563" t="str">
            <v>탕비기</v>
          </cell>
          <cell r="B563" t="str">
            <v>RBT-510A</v>
          </cell>
          <cell r="C563" t="str">
            <v>조</v>
          </cell>
          <cell r="D563" t="str">
            <v>1</v>
          </cell>
          <cell r="E563">
            <v>168000</v>
          </cell>
          <cell r="F563">
            <v>168000</v>
          </cell>
        </row>
        <row r="564">
          <cell r="A564" t="str">
            <v>냉온수혼합샤워</v>
          </cell>
          <cell r="B564" t="str">
            <v>R-350A</v>
          </cell>
          <cell r="C564" t="str">
            <v>EA</v>
          </cell>
          <cell r="D564" t="str">
            <v>7</v>
          </cell>
          <cell r="E564">
            <v>57750</v>
          </cell>
          <cell r="F564">
            <v>404250</v>
          </cell>
        </row>
        <row r="565">
          <cell r="A565" t="str">
            <v>화장경</v>
          </cell>
          <cell r="B565" t="str">
            <v>600*900*6T</v>
          </cell>
          <cell r="C565" t="str">
            <v>EA</v>
          </cell>
          <cell r="D565" t="str">
            <v>7</v>
          </cell>
          <cell r="E565">
            <v>14700</v>
          </cell>
          <cell r="F565">
            <v>102900</v>
          </cell>
        </row>
        <row r="566">
          <cell r="A566" t="str">
            <v>휴지걸이(STS)</v>
          </cell>
          <cell r="B566" t="str">
            <v>DD-8300</v>
          </cell>
          <cell r="C566" t="str">
            <v>EA</v>
          </cell>
          <cell r="D566" t="str">
            <v>1</v>
          </cell>
          <cell r="E566">
            <v>4200</v>
          </cell>
          <cell r="F566">
            <v>4200</v>
          </cell>
        </row>
        <row r="567">
          <cell r="A567" t="str">
            <v>수건걸이(STS)</v>
          </cell>
          <cell r="B567" t="str">
            <v>SUS</v>
          </cell>
          <cell r="C567" t="str">
            <v>EA</v>
          </cell>
          <cell r="D567" t="str">
            <v>7</v>
          </cell>
          <cell r="E567">
            <v>4200</v>
          </cell>
          <cell r="F567">
            <v>29400</v>
          </cell>
        </row>
        <row r="568">
          <cell r="A568" t="str">
            <v>비누갑(STS)</v>
          </cell>
          <cell r="B568" t="str">
            <v>DD-8510</v>
          </cell>
          <cell r="C568" t="str">
            <v>EA</v>
          </cell>
          <cell r="D568" t="str">
            <v>16</v>
          </cell>
          <cell r="E568">
            <v>3675</v>
          </cell>
          <cell r="F568">
            <v>58800</v>
          </cell>
        </row>
        <row r="569">
          <cell r="A569" t="str">
            <v>재털이(STS)</v>
          </cell>
          <cell r="B569" t="str">
            <v>DD-8720</v>
          </cell>
          <cell r="C569" t="str">
            <v>EA</v>
          </cell>
          <cell r="D569" t="str">
            <v>12</v>
          </cell>
          <cell r="E569">
            <v>4200</v>
          </cell>
          <cell r="F569">
            <v>50400</v>
          </cell>
        </row>
        <row r="570">
          <cell r="A570" t="str">
            <v>잡재료비</v>
          </cell>
          <cell r="C570" t="str">
            <v>식</v>
          </cell>
          <cell r="D570" t="str">
            <v>1</v>
          </cell>
          <cell r="E570">
            <v>56800</v>
          </cell>
          <cell r="F570">
            <v>56800</v>
          </cell>
        </row>
        <row r="571">
          <cell r="A571" t="str">
            <v>노무비</v>
          </cell>
          <cell r="B571" t="str">
            <v>위생공</v>
          </cell>
          <cell r="C571" t="str">
            <v>인</v>
          </cell>
          <cell r="D571">
            <v>18</v>
          </cell>
          <cell r="G571">
            <v>49691</v>
          </cell>
        </row>
        <row r="572">
          <cell r="B572" t="str">
            <v>보통인부</v>
          </cell>
          <cell r="C572" t="str">
            <v>인</v>
          </cell>
          <cell r="D572">
            <v>3</v>
          </cell>
          <cell r="G572">
            <v>34360</v>
          </cell>
        </row>
        <row r="573">
          <cell r="A573" t="str">
            <v>공구손료</v>
          </cell>
          <cell r="B573" t="str">
            <v>노무비의 3 %</v>
          </cell>
          <cell r="C573" t="str">
            <v>식</v>
          </cell>
          <cell r="D573" t="str">
            <v>1</v>
          </cell>
          <cell r="G573">
            <v>28482</v>
          </cell>
        </row>
        <row r="574">
          <cell r="A574" t="str">
            <v>계</v>
          </cell>
          <cell r="F574">
            <v>3820000</v>
          </cell>
        </row>
        <row r="581">
          <cell r="A581" t="str">
            <v>6-2.위생배관공사</v>
          </cell>
        </row>
        <row r="582">
          <cell r="A582" t="str">
            <v>백관(KSD3507)</v>
          </cell>
          <cell r="B582" t="str">
            <v>D100</v>
          </cell>
          <cell r="C582" t="str">
            <v>M</v>
          </cell>
          <cell r="D582" t="str">
            <v>56</v>
          </cell>
          <cell r="E582">
            <v>6976</v>
          </cell>
          <cell r="F582">
            <v>390656</v>
          </cell>
        </row>
        <row r="583">
          <cell r="A583" t="str">
            <v>백관(KSD3507)</v>
          </cell>
          <cell r="B583" t="str">
            <v>D65</v>
          </cell>
          <cell r="C583" t="str">
            <v>M</v>
          </cell>
          <cell r="D583" t="str">
            <v>24</v>
          </cell>
          <cell r="E583">
            <v>3782</v>
          </cell>
          <cell r="F583">
            <v>90768</v>
          </cell>
        </row>
        <row r="584">
          <cell r="A584" t="str">
            <v>백관(KSD3507)</v>
          </cell>
          <cell r="B584" t="str">
            <v>D50</v>
          </cell>
          <cell r="C584" t="str">
            <v>M</v>
          </cell>
          <cell r="D584" t="str">
            <v>79</v>
          </cell>
          <cell r="E584">
            <v>2965</v>
          </cell>
          <cell r="F584">
            <v>234235</v>
          </cell>
        </row>
        <row r="585">
          <cell r="A585" t="str">
            <v>백관(KSD3507)</v>
          </cell>
          <cell r="B585" t="str">
            <v>D25</v>
          </cell>
          <cell r="C585" t="str">
            <v>M</v>
          </cell>
          <cell r="D585" t="str">
            <v>121</v>
          </cell>
          <cell r="E585">
            <v>1559</v>
          </cell>
          <cell r="F585">
            <v>188639</v>
          </cell>
        </row>
        <row r="586">
          <cell r="A586" t="str">
            <v>백관(KSD3507)</v>
          </cell>
          <cell r="B586" t="str">
            <v>D15</v>
          </cell>
          <cell r="C586" t="str">
            <v>M</v>
          </cell>
          <cell r="D586" t="str">
            <v>45</v>
          </cell>
          <cell r="E586">
            <v>869</v>
          </cell>
          <cell r="F586">
            <v>39105</v>
          </cell>
        </row>
        <row r="587">
          <cell r="A587" t="str">
            <v>SUS PIPE(KSD3576)</v>
          </cell>
          <cell r="B587" t="str">
            <v>D80(3.0T)</v>
          </cell>
          <cell r="C587" t="str">
            <v>M</v>
          </cell>
          <cell r="D587" t="str">
            <v>4</v>
          </cell>
          <cell r="E587">
            <v>14533</v>
          </cell>
          <cell r="F587">
            <v>58132</v>
          </cell>
        </row>
        <row r="588">
          <cell r="A588" t="str">
            <v>SUS PIPE(KSD3576)</v>
          </cell>
          <cell r="B588" t="str">
            <v>D50(2.8T)</v>
          </cell>
          <cell r="C588" t="str">
            <v>M</v>
          </cell>
          <cell r="D588" t="str">
            <v>41</v>
          </cell>
          <cell r="E588">
            <v>9995</v>
          </cell>
          <cell r="F588">
            <v>409795</v>
          </cell>
        </row>
        <row r="589">
          <cell r="A589" t="str">
            <v>SUS PIPE(KSD3576)</v>
          </cell>
          <cell r="B589" t="str">
            <v>D40(2.8T)</v>
          </cell>
          <cell r="C589" t="str">
            <v>M</v>
          </cell>
          <cell r="D589" t="str">
            <v>69</v>
          </cell>
          <cell r="E589">
            <v>7931</v>
          </cell>
          <cell r="F589">
            <v>547239</v>
          </cell>
        </row>
        <row r="590">
          <cell r="A590" t="str">
            <v>SUS PIPE(KSD3576)</v>
          </cell>
          <cell r="B590" t="str">
            <v>D32(2.8T)</v>
          </cell>
          <cell r="C590" t="str">
            <v>M</v>
          </cell>
          <cell r="D590" t="str">
            <v>182</v>
          </cell>
          <cell r="E590">
            <v>6911</v>
          </cell>
          <cell r="F590">
            <v>1257802</v>
          </cell>
        </row>
        <row r="591">
          <cell r="A591" t="str">
            <v>SUS PIPE(KSD3576)</v>
          </cell>
          <cell r="B591" t="str">
            <v>D25(2.8T)</v>
          </cell>
          <cell r="C591" t="str">
            <v>M</v>
          </cell>
          <cell r="D591" t="str">
            <v>114</v>
          </cell>
          <cell r="E591">
            <v>5421</v>
          </cell>
          <cell r="F591">
            <v>617994</v>
          </cell>
        </row>
        <row r="592">
          <cell r="A592" t="str">
            <v>SUS PIPE(KSD3576)</v>
          </cell>
          <cell r="B592" t="str">
            <v>D20(2.1T)</v>
          </cell>
          <cell r="C592" t="str">
            <v>M</v>
          </cell>
          <cell r="D592" t="str">
            <v>190</v>
          </cell>
          <cell r="E592">
            <v>3854</v>
          </cell>
          <cell r="F592">
            <v>732260</v>
          </cell>
        </row>
        <row r="593">
          <cell r="A593" t="str">
            <v>SUS PIPE(KSD3576)</v>
          </cell>
          <cell r="B593" t="str">
            <v>D15(2.1T)</v>
          </cell>
          <cell r="C593" t="str">
            <v>M</v>
          </cell>
          <cell r="D593" t="str">
            <v>149</v>
          </cell>
          <cell r="E593">
            <v>3014</v>
          </cell>
          <cell r="F593">
            <v>449086</v>
          </cell>
        </row>
        <row r="594">
          <cell r="A594" t="str">
            <v>관보온(매직테이프)</v>
          </cell>
          <cell r="B594" t="str">
            <v>40T*D80</v>
          </cell>
          <cell r="C594" t="str">
            <v>M</v>
          </cell>
          <cell r="D594" t="str">
            <v>4</v>
          </cell>
          <cell r="E594">
            <v>4211</v>
          </cell>
          <cell r="F594">
            <v>16844</v>
          </cell>
          <cell r="G594">
            <v>4499</v>
          </cell>
        </row>
        <row r="595">
          <cell r="A595" t="str">
            <v>관보온(매직테이프)</v>
          </cell>
          <cell r="B595" t="str">
            <v>40T*D50</v>
          </cell>
          <cell r="C595" t="str">
            <v>M</v>
          </cell>
          <cell r="D595" t="str">
            <v>41</v>
          </cell>
          <cell r="E595">
            <v>3399</v>
          </cell>
          <cell r="F595">
            <v>139359</v>
          </cell>
          <cell r="G595">
            <v>4154</v>
          </cell>
        </row>
        <row r="596">
          <cell r="A596" t="str">
            <v>관보온(매직테이프)</v>
          </cell>
          <cell r="B596" t="str">
            <v>40T*D40</v>
          </cell>
          <cell r="C596" t="str">
            <v>M</v>
          </cell>
          <cell r="D596" t="str">
            <v>69</v>
          </cell>
          <cell r="E596">
            <v>3028</v>
          </cell>
          <cell r="F596">
            <v>208932</v>
          </cell>
          <cell r="G596">
            <v>3461</v>
          </cell>
        </row>
        <row r="597">
          <cell r="A597" t="str">
            <v>관보온(매직테이프)</v>
          </cell>
          <cell r="B597" t="str">
            <v>40T*D32</v>
          </cell>
          <cell r="C597" t="str">
            <v>M</v>
          </cell>
          <cell r="D597" t="str">
            <v>182</v>
          </cell>
          <cell r="E597">
            <v>2844</v>
          </cell>
          <cell r="F597">
            <v>517608</v>
          </cell>
          <cell r="G597">
            <v>3115</v>
          </cell>
        </row>
        <row r="598">
          <cell r="A598" t="str">
            <v>관보온(매직테이프)</v>
          </cell>
          <cell r="B598" t="str">
            <v>40T*D25</v>
          </cell>
          <cell r="C598" t="str">
            <v>M</v>
          </cell>
          <cell r="D598" t="str">
            <v>114</v>
          </cell>
          <cell r="E598">
            <v>2613</v>
          </cell>
          <cell r="F598">
            <v>297882</v>
          </cell>
          <cell r="G598">
            <v>2769</v>
          </cell>
        </row>
        <row r="599">
          <cell r="A599" t="str">
            <v>관보온(매직테이프)</v>
          </cell>
          <cell r="B599" t="str">
            <v>40T*D20</v>
          </cell>
          <cell r="C599" t="str">
            <v>M</v>
          </cell>
          <cell r="D599" t="str">
            <v>190</v>
          </cell>
          <cell r="E599">
            <v>2405</v>
          </cell>
          <cell r="F599">
            <v>456950</v>
          </cell>
          <cell r="G599">
            <v>2423</v>
          </cell>
        </row>
        <row r="600">
          <cell r="A600" t="str">
            <v>관보온(매직테이프)</v>
          </cell>
          <cell r="B600" t="str">
            <v>40T*D15</v>
          </cell>
          <cell r="C600" t="str">
            <v>M</v>
          </cell>
          <cell r="D600" t="str">
            <v>149</v>
          </cell>
          <cell r="E600">
            <v>2238</v>
          </cell>
          <cell r="F600">
            <v>333462</v>
          </cell>
          <cell r="G600">
            <v>2077</v>
          </cell>
        </row>
        <row r="601">
          <cell r="A601" t="str">
            <v>백엘보(용접)</v>
          </cell>
          <cell r="B601" t="str">
            <v>D100</v>
          </cell>
          <cell r="C601" t="str">
            <v>EA</v>
          </cell>
          <cell r="D601" t="str">
            <v>15</v>
          </cell>
          <cell r="E601">
            <v>3638</v>
          </cell>
          <cell r="F601">
            <v>54570</v>
          </cell>
          <cell r="G601">
            <v>0</v>
          </cell>
        </row>
        <row r="602">
          <cell r="A602" t="str">
            <v>백엘보(나사)</v>
          </cell>
          <cell r="B602" t="str">
            <v>D50</v>
          </cell>
          <cell r="C602" t="str">
            <v>EA</v>
          </cell>
          <cell r="D602" t="str">
            <v>20</v>
          </cell>
          <cell r="E602">
            <v>1573</v>
          </cell>
          <cell r="F602">
            <v>31460</v>
          </cell>
          <cell r="G602">
            <v>0</v>
          </cell>
        </row>
        <row r="603">
          <cell r="A603" t="str">
            <v>백엘보(나사)</v>
          </cell>
          <cell r="B603" t="str">
            <v>D25</v>
          </cell>
          <cell r="C603" t="str">
            <v>EA</v>
          </cell>
          <cell r="D603" t="str">
            <v>3</v>
          </cell>
          <cell r="E603">
            <v>550</v>
          </cell>
          <cell r="F603">
            <v>1650</v>
          </cell>
          <cell r="G603">
            <v>0</v>
          </cell>
        </row>
        <row r="604">
          <cell r="A604" t="str">
            <v>백엘보(나사)</v>
          </cell>
          <cell r="B604" t="str">
            <v>D15</v>
          </cell>
          <cell r="C604" t="str">
            <v>EA</v>
          </cell>
          <cell r="D604" t="str">
            <v>26</v>
          </cell>
          <cell r="E604">
            <v>233</v>
          </cell>
          <cell r="F604">
            <v>6058</v>
          </cell>
          <cell r="G604">
            <v>0</v>
          </cell>
        </row>
        <row r="605">
          <cell r="A605" t="str">
            <v>백티이(용접)</v>
          </cell>
          <cell r="B605" t="str">
            <v>D100</v>
          </cell>
          <cell r="C605" t="str">
            <v>EA</v>
          </cell>
          <cell r="D605" t="str">
            <v>10</v>
          </cell>
          <cell r="E605">
            <v>5140</v>
          </cell>
          <cell r="F605">
            <v>51400</v>
          </cell>
          <cell r="G605">
            <v>0</v>
          </cell>
        </row>
        <row r="606">
          <cell r="A606" t="str">
            <v>백티이(용접)</v>
          </cell>
          <cell r="B606" t="str">
            <v>D65</v>
          </cell>
          <cell r="C606" t="str">
            <v>EA</v>
          </cell>
          <cell r="D606" t="str">
            <v>2</v>
          </cell>
          <cell r="E606">
            <v>2483</v>
          </cell>
          <cell r="F606">
            <v>4966</v>
          </cell>
          <cell r="G606">
            <v>0</v>
          </cell>
        </row>
        <row r="607">
          <cell r="A607" t="str">
            <v>백티이(나사)</v>
          </cell>
          <cell r="B607" t="str">
            <v>D50</v>
          </cell>
          <cell r="C607" t="str">
            <v>EA</v>
          </cell>
          <cell r="D607" t="str">
            <v>4</v>
          </cell>
          <cell r="E607">
            <v>2056</v>
          </cell>
          <cell r="F607">
            <v>8224</v>
          </cell>
          <cell r="G607">
            <v>0</v>
          </cell>
        </row>
        <row r="608">
          <cell r="A608" t="str">
            <v>백티이(나사)</v>
          </cell>
          <cell r="B608" t="str">
            <v>D25</v>
          </cell>
          <cell r="C608" t="str">
            <v>EA</v>
          </cell>
          <cell r="D608" t="str">
            <v>13</v>
          </cell>
          <cell r="E608">
            <v>762</v>
          </cell>
          <cell r="F608">
            <v>9906</v>
          </cell>
          <cell r="G608">
            <v>0</v>
          </cell>
        </row>
        <row r="609">
          <cell r="A609" t="str">
            <v>백레듀샤(용접)</v>
          </cell>
          <cell r="B609" t="str">
            <v>D100</v>
          </cell>
          <cell r="C609" t="str">
            <v>EA</v>
          </cell>
          <cell r="D609" t="str">
            <v>8</v>
          </cell>
          <cell r="E609">
            <v>3523</v>
          </cell>
          <cell r="F609">
            <v>28184</v>
          </cell>
          <cell r="G609">
            <v>0</v>
          </cell>
        </row>
        <row r="610">
          <cell r="A610" t="str">
            <v>백캡(나사)</v>
          </cell>
          <cell r="B610" t="str">
            <v>D50</v>
          </cell>
          <cell r="C610" t="str">
            <v>EA</v>
          </cell>
          <cell r="D610" t="str">
            <v>1</v>
          </cell>
          <cell r="E610">
            <v>1005</v>
          </cell>
          <cell r="F610">
            <v>1005</v>
          </cell>
          <cell r="G610">
            <v>0</v>
          </cell>
        </row>
        <row r="611">
          <cell r="A611" t="str">
            <v>백캡(나사)</v>
          </cell>
          <cell r="B611" t="str">
            <v>D25</v>
          </cell>
          <cell r="C611" t="str">
            <v>EA</v>
          </cell>
          <cell r="D611" t="str">
            <v>4</v>
          </cell>
          <cell r="E611">
            <v>323</v>
          </cell>
          <cell r="F611">
            <v>1292</v>
          </cell>
          <cell r="G611">
            <v>0</v>
          </cell>
        </row>
        <row r="612">
          <cell r="A612" t="str">
            <v>백유니온(나사)</v>
          </cell>
          <cell r="B612" t="str">
            <v>D50</v>
          </cell>
          <cell r="C612" t="str">
            <v>EA</v>
          </cell>
          <cell r="D612">
            <v>18</v>
          </cell>
          <cell r="E612">
            <v>5389</v>
          </cell>
          <cell r="F612">
            <v>97002</v>
          </cell>
          <cell r="G612">
            <v>0</v>
          </cell>
        </row>
        <row r="613">
          <cell r="A613" t="str">
            <v>백유니온(나사)</v>
          </cell>
          <cell r="B613" t="str">
            <v>D15</v>
          </cell>
          <cell r="C613" t="str">
            <v>EA</v>
          </cell>
          <cell r="D613">
            <v>26</v>
          </cell>
          <cell r="E613">
            <v>1016</v>
          </cell>
          <cell r="F613">
            <v>26416</v>
          </cell>
          <cell r="G613">
            <v>0</v>
          </cell>
        </row>
        <row r="614">
          <cell r="A614" t="str">
            <v>SUS엘보(용접)10S</v>
          </cell>
          <cell r="B614" t="str">
            <v>D80</v>
          </cell>
          <cell r="C614" t="str">
            <v>EA</v>
          </cell>
          <cell r="D614" t="str">
            <v>3</v>
          </cell>
          <cell r="E614">
            <v>7791</v>
          </cell>
          <cell r="F614">
            <v>23373</v>
          </cell>
          <cell r="G614">
            <v>0</v>
          </cell>
        </row>
        <row r="615">
          <cell r="A615" t="str">
            <v>SUS엘보(용접)10S</v>
          </cell>
          <cell r="B615" t="str">
            <v>D50</v>
          </cell>
          <cell r="C615" t="str">
            <v>EA</v>
          </cell>
          <cell r="D615" t="str">
            <v>4</v>
          </cell>
          <cell r="E615">
            <v>3528</v>
          </cell>
          <cell r="F615">
            <v>14112</v>
          </cell>
          <cell r="G615">
            <v>0</v>
          </cell>
        </row>
        <row r="616">
          <cell r="A616" t="str">
            <v>SUS엘보(용접)10S</v>
          </cell>
          <cell r="B616" t="str">
            <v>D40</v>
          </cell>
          <cell r="C616" t="str">
            <v>EA</v>
          </cell>
          <cell r="D616" t="str">
            <v>3</v>
          </cell>
          <cell r="E616">
            <v>2426</v>
          </cell>
          <cell r="F616">
            <v>7278</v>
          </cell>
          <cell r="G616">
            <v>0</v>
          </cell>
        </row>
        <row r="617">
          <cell r="A617" t="str">
            <v>SUS엘보(용접)10S</v>
          </cell>
          <cell r="B617" t="str">
            <v>D32</v>
          </cell>
          <cell r="C617" t="str">
            <v>EA</v>
          </cell>
          <cell r="D617" t="str">
            <v>6</v>
          </cell>
          <cell r="E617">
            <v>1926</v>
          </cell>
          <cell r="F617">
            <v>11556</v>
          </cell>
          <cell r="G617">
            <v>0</v>
          </cell>
        </row>
        <row r="618">
          <cell r="A618" t="str">
            <v>SUS엘보(용접)10S</v>
          </cell>
          <cell r="B618" t="str">
            <v>D25</v>
          </cell>
          <cell r="C618" t="str">
            <v>EA</v>
          </cell>
          <cell r="D618" t="str">
            <v>17</v>
          </cell>
          <cell r="E618">
            <v>1441</v>
          </cell>
          <cell r="F618">
            <v>24497</v>
          </cell>
          <cell r="G618">
            <v>0</v>
          </cell>
        </row>
        <row r="619">
          <cell r="A619" t="str">
            <v>SUS엘보(용접)10S</v>
          </cell>
          <cell r="B619" t="str">
            <v>D20</v>
          </cell>
          <cell r="C619" t="str">
            <v>EA</v>
          </cell>
          <cell r="D619" t="str">
            <v>49</v>
          </cell>
          <cell r="E619">
            <v>1044</v>
          </cell>
          <cell r="F619">
            <v>51156</v>
          </cell>
          <cell r="G619">
            <v>0</v>
          </cell>
        </row>
        <row r="620">
          <cell r="A620" t="str">
            <v>SUS엘보(용접)10S</v>
          </cell>
          <cell r="B620" t="str">
            <v>D15</v>
          </cell>
          <cell r="C620" t="str">
            <v>EA</v>
          </cell>
          <cell r="D620" t="str">
            <v>135</v>
          </cell>
          <cell r="E620">
            <v>720</v>
          </cell>
          <cell r="F620">
            <v>97200</v>
          </cell>
          <cell r="G620">
            <v>0</v>
          </cell>
        </row>
        <row r="621">
          <cell r="A621" t="str">
            <v>SUS티이(용접)10S</v>
          </cell>
          <cell r="B621" t="str">
            <v>D50</v>
          </cell>
          <cell r="C621" t="str">
            <v>EA</v>
          </cell>
          <cell r="D621" t="str">
            <v>9</v>
          </cell>
          <cell r="E621">
            <v>6395</v>
          </cell>
          <cell r="F621">
            <v>57555</v>
          </cell>
          <cell r="G621">
            <v>0</v>
          </cell>
        </row>
        <row r="622">
          <cell r="A622" t="str">
            <v>SUS티이(용접)10S</v>
          </cell>
          <cell r="B622" t="str">
            <v>D32</v>
          </cell>
          <cell r="C622" t="str">
            <v>EA</v>
          </cell>
          <cell r="D622" t="str">
            <v>9</v>
          </cell>
          <cell r="E622">
            <v>3719</v>
          </cell>
          <cell r="F622">
            <v>33471</v>
          </cell>
          <cell r="G622">
            <v>0</v>
          </cell>
        </row>
        <row r="623">
          <cell r="A623" t="str">
            <v>SUS티이(용접)10S</v>
          </cell>
          <cell r="B623" t="str">
            <v>D25</v>
          </cell>
          <cell r="C623" t="str">
            <v>EA</v>
          </cell>
          <cell r="D623" t="str">
            <v>1</v>
          </cell>
          <cell r="E623">
            <v>2675</v>
          </cell>
          <cell r="F623">
            <v>2675</v>
          </cell>
          <cell r="G623">
            <v>0</v>
          </cell>
        </row>
        <row r="624">
          <cell r="A624" t="str">
            <v>SUS티이(용접)10S</v>
          </cell>
          <cell r="B624" t="str">
            <v>D20</v>
          </cell>
          <cell r="C624" t="str">
            <v>EA</v>
          </cell>
          <cell r="D624" t="str">
            <v>1</v>
          </cell>
          <cell r="E624">
            <v>1823</v>
          </cell>
          <cell r="F624">
            <v>1823</v>
          </cell>
          <cell r="G624">
            <v>0</v>
          </cell>
        </row>
        <row r="625">
          <cell r="A625" t="str">
            <v>SUS레듀샤(용접)10S</v>
          </cell>
          <cell r="B625" t="str">
            <v>D50*15</v>
          </cell>
          <cell r="C625" t="str">
            <v>EA</v>
          </cell>
          <cell r="D625" t="str">
            <v>1</v>
          </cell>
          <cell r="E625">
            <v>4263</v>
          </cell>
          <cell r="F625">
            <v>4263</v>
          </cell>
          <cell r="G625">
            <v>0</v>
          </cell>
        </row>
        <row r="626">
          <cell r="A626" t="str">
            <v>SUS레듀샤(용접)10S</v>
          </cell>
          <cell r="B626" t="str">
            <v>D32*15</v>
          </cell>
          <cell r="C626" t="str">
            <v>EA</v>
          </cell>
          <cell r="D626" t="str">
            <v>1</v>
          </cell>
          <cell r="E626">
            <v>2205</v>
          </cell>
          <cell r="F626">
            <v>2205</v>
          </cell>
          <cell r="G626">
            <v>0</v>
          </cell>
        </row>
        <row r="627">
          <cell r="A627" t="str">
            <v>SUS유니온</v>
          </cell>
          <cell r="B627" t="str">
            <v>D20</v>
          </cell>
          <cell r="C627" t="str">
            <v>EA</v>
          </cell>
          <cell r="D627" t="str">
            <v>14</v>
          </cell>
          <cell r="E627">
            <v>1733</v>
          </cell>
          <cell r="F627">
            <v>24262</v>
          </cell>
          <cell r="G627">
            <v>0</v>
          </cell>
        </row>
        <row r="628">
          <cell r="A628" t="str">
            <v>SUS니플</v>
          </cell>
          <cell r="B628" t="str">
            <v>D40</v>
          </cell>
          <cell r="C628" t="str">
            <v>EA</v>
          </cell>
          <cell r="D628" t="str">
            <v>6</v>
          </cell>
          <cell r="E628">
            <v>832</v>
          </cell>
          <cell r="F628">
            <v>4992</v>
          </cell>
          <cell r="G628">
            <v>0</v>
          </cell>
        </row>
        <row r="629">
          <cell r="A629" t="str">
            <v>SUS니플</v>
          </cell>
          <cell r="B629" t="str">
            <v>D32</v>
          </cell>
          <cell r="C629" t="str">
            <v>EA</v>
          </cell>
          <cell r="D629" t="str">
            <v>18</v>
          </cell>
          <cell r="E629">
            <v>1196</v>
          </cell>
          <cell r="F629">
            <v>21528</v>
          </cell>
          <cell r="G629">
            <v>0</v>
          </cell>
        </row>
        <row r="630">
          <cell r="A630" t="str">
            <v>SUS니플</v>
          </cell>
          <cell r="B630" t="str">
            <v>D25</v>
          </cell>
          <cell r="C630" t="str">
            <v>EA</v>
          </cell>
          <cell r="D630" t="str">
            <v>12</v>
          </cell>
          <cell r="E630">
            <v>936</v>
          </cell>
          <cell r="F630">
            <v>11232</v>
          </cell>
          <cell r="G630">
            <v>0</v>
          </cell>
        </row>
        <row r="631">
          <cell r="A631" t="str">
            <v>SUS니플</v>
          </cell>
          <cell r="B631" t="str">
            <v>D20</v>
          </cell>
          <cell r="C631" t="str">
            <v>EA</v>
          </cell>
          <cell r="D631" t="str">
            <v>71</v>
          </cell>
          <cell r="E631">
            <v>751</v>
          </cell>
          <cell r="F631">
            <v>53321</v>
          </cell>
          <cell r="G631">
            <v>0</v>
          </cell>
        </row>
        <row r="632">
          <cell r="A632" t="str">
            <v>SUS캡(용접)10S</v>
          </cell>
          <cell r="B632" t="str">
            <v>D50</v>
          </cell>
          <cell r="C632" t="str">
            <v>EA</v>
          </cell>
          <cell r="D632" t="str">
            <v>2</v>
          </cell>
          <cell r="E632">
            <v>2205</v>
          </cell>
          <cell r="F632">
            <v>4410</v>
          </cell>
          <cell r="G632">
            <v>0</v>
          </cell>
        </row>
        <row r="633">
          <cell r="A633" t="str">
            <v>SUS캡(용접)10S</v>
          </cell>
          <cell r="B633" t="str">
            <v>D32</v>
          </cell>
          <cell r="C633" t="str">
            <v>EA</v>
          </cell>
          <cell r="D633" t="str">
            <v>2</v>
          </cell>
          <cell r="E633">
            <v>1617</v>
          </cell>
          <cell r="F633">
            <v>3234</v>
          </cell>
          <cell r="G633">
            <v>0</v>
          </cell>
        </row>
        <row r="634">
          <cell r="A634" t="str">
            <v>SUS캡(용접)10S</v>
          </cell>
          <cell r="B634" t="str">
            <v>D20</v>
          </cell>
          <cell r="C634" t="str">
            <v>EA</v>
          </cell>
          <cell r="D634" t="str">
            <v>4</v>
          </cell>
          <cell r="E634">
            <v>1250</v>
          </cell>
          <cell r="F634">
            <v>5000</v>
          </cell>
          <cell r="G634">
            <v>0</v>
          </cell>
        </row>
        <row r="635">
          <cell r="A635" t="str">
            <v>SUS엘보(나사)</v>
          </cell>
          <cell r="B635" t="str">
            <v>D20</v>
          </cell>
          <cell r="C635" t="str">
            <v>EA</v>
          </cell>
          <cell r="D635" t="str">
            <v>2</v>
          </cell>
          <cell r="E635">
            <v>1571</v>
          </cell>
          <cell r="F635">
            <v>3142</v>
          </cell>
          <cell r="G635">
            <v>0</v>
          </cell>
        </row>
        <row r="636">
          <cell r="A636" t="str">
            <v>SUS엘보(나사)</v>
          </cell>
          <cell r="B636" t="str">
            <v>D15</v>
          </cell>
          <cell r="C636" t="str">
            <v>EA</v>
          </cell>
          <cell r="D636" t="str">
            <v>45</v>
          </cell>
          <cell r="E636">
            <v>1094</v>
          </cell>
          <cell r="F636">
            <v>49230</v>
          </cell>
          <cell r="G636">
            <v>0</v>
          </cell>
        </row>
        <row r="637">
          <cell r="A637" t="str">
            <v>청동게이트밸브(10KG)</v>
          </cell>
          <cell r="B637" t="str">
            <v>D50</v>
          </cell>
          <cell r="C637" t="str">
            <v>EA</v>
          </cell>
          <cell r="D637" t="str">
            <v>6</v>
          </cell>
          <cell r="E637">
            <v>22591</v>
          </cell>
          <cell r="F637">
            <v>135546</v>
          </cell>
          <cell r="G637">
            <v>0</v>
          </cell>
        </row>
        <row r="638">
          <cell r="A638" t="str">
            <v>청동게이트밸브(10KG)</v>
          </cell>
          <cell r="B638" t="str">
            <v>D40</v>
          </cell>
          <cell r="C638" t="str">
            <v>EA</v>
          </cell>
          <cell r="D638" t="str">
            <v>2</v>
          </cell>
          <cell r="E638">
            <v>14653</v>
          </cell>
          <cell r="F638">
            <v>29306</v>
          </cell>
          <cell r="G638">
            <v>0</v>
          </cell>
        </row>
        <row r="639">
          <cell r="A639" t="str">
            <v>청동게이트밸브(10KG)</v>
          </cell>
          <cell r="B639" t="str">
            <v>D32</v>
          </cell>
          <cell r="C639" t="str">
            <v>EA</v>
          </cell>
          <cell r="D639" t="str">
            <v>2</v>
          </cell>
          <cell r="E639">
            <v>10936</v>
          </cell>
          <cell r="F639">
            <v>21872</v>
          </cell>
          <cell r="G639">
            <v>0</v>
          </cell>
        </row>
        <row r="640">
          <cell r="A640" t="str">
            <v>청동게이트밸브(10KG)</v>
          </cell>
          <cell r="B640" t="str">
            <v>D25</v>
          </cell>
          <cell r="C640" t="str">
            <v>EA</v>
          </cell>
          <cell r="D640" t="str">
            <v>2</v>
          </cell>
          <cell r="E640">
            <v>7686</v>
          </cell>
          <cell r="F640">
            <v>15372</v>
          </cell>
          <cell r="G640">
            <v>0</v>
          </cell>
        </row>
        <row r="641">
          <cell r="A641" t="str">
            <v>청동게이트밸브(10KG)</v>
          </cell>
          <cell r="B641" t="str">
            <v>D20</v>
          </cell>
          <cell r="C641" t="str">
            <v>EA</v>
          </cell>
          <cell r="D641" t="str">
            <v>3</v>
          </cell>
          <cell r="E641">
            <v>5035</v>
          </cell>
          <cell r="F641">
            <v>15105</v>
          </cell>
          <cell r="G641">
            <v>0</v>
          </cell>
        </row>
        <row r="642">
          <cell r="A642" t="str">
            <v>청동첵크밸브(스윙식)(10K)</v>
          </cell>
          <cell r="B642" t="str">
            <v>D50</v>
          </cell>
          <cell r="C642" t="str">
            <v>EA</v>
          </cell>
          <cell r="D642" t="str">
            <v>6</v>
          </cell>
          <cell r="E642">
            <v>14590</v>
          </cell>
          <cell r="F642">
            <v>87540</v>
          </cell>
          <cell r="G642">
            <v>0</v>
          </cell>
        </row>
        <row r="643">
          <cell r="A643" t="str">
            <v>황동볼밸브(10KG)</v>
          </cell>
          <cell r="B643" t="str">
            <v>D20</v>
          </cell>
          <cell r="C643" t="str">
            <v>EA</v>
          </cell>
          <cell r="D643" t="str">
            <v>14</v>
          </cell>
          <cell r="E643">
            <v>3152</v>
          </cell>
          <cell r="F643">
            <v>44128</v>
          </cell>
          <cell r="G643">
            <v>0</v>
          </cell>
        </row>
        <row r="644">
          <cell r="A644" t="str">
            <v>황동볼밸브(10KG)</v>
          </cell>
          <cell r="B644" t="str">
            <v>D15</v>
          </cell>
          <cell r="C644" t="str">
            <v>EA</v>
          </cell>
          <cell r="D644" t="str">
            <v>26</v>
          </cell>
          <cell r="E644">
            <v>2432</v>
          </cell>
          <cell r="F644">
            <v>63232</v>
          </cell>
          <cell r="G644">
            <v>0</v>
          </cell>
        </row>
        <row r="645">
          <cell r="A645" t="str">
            <v>용접합후렌지(10KG)</v>
          </cell>
          <cell r="B645" t="str">
            <v>D100</v>
          </cell>
          <cell r="C645" t="str">
            <v>개소</v>
          </cell>
          <cell r="D645" t="str">
            <v>1</v>
          </cell>
          <cell r="E645">
            <v>5934</v>
          </cell>
          <cell r="F645">
            <v>5934</v>
          </cell>
          <cell r="G645">
            <v>0</v>
          </cell>
        </row>
        <row r="646">
          <cell r="A646" t="str">
            <v>용접합후렌지(10KG)</v>
          </cell>
          <cell r="B646" t="str">
            <v>D50</v>
          </cell>
          <cell r="C646" t="str">
            <v>개소</v>
          </cell>
          <cell r="D646" t="str">
            <v>36</v>
          </cell>
          <cell r="E646">
            <v>2765</v>
          </cell>
          <cell r="F646">
            <v>99540</v>
          </cell>
          <cell r="G646">
            <v>0</v>
          </cell>
        </row>
        <row r="647">
          <cell r="A647" t="str">
            <v>철맹후렌지(10KG)</v>
          </cell>
          <cell r="B647" t="str">
            <v>D100</v>
          </cell>
          <cell r="C647" t="str">
            <v>EA</v>
          </cell>
          <cell r="D647" t="str">
            <v>1</v>
          </cell>
          <cell r="E647">
            <v>6886</v>
          </cell>
          <cell r="F647">
            <v>6886</v>
          </cell>
          <cell r="G647">
            <v>0</v>
          </cell>
        </row>
        <row r="648">
          <cell r="A648" t="str">
            <v>강관용접</v>
          </cell>
          <cell r="B648" t="str">
            <v>D100</v>
          </cell>
          <cell r="C648" t="str">
            <v>개소</v>
          </cell>
          <cell r="D648" t="str">
            <v>74</v>
          </cell>
          <cell r="E648">
            <v>366</v>
          </cell>
          <cell r="F648">
            <v>27084</v>
          </cell>
          <cell r="G648">
            <v>0</v>
          </cell>
        </row>
        <row r="649">
          <cell r="A649" t="str">
            <v>강관용접</v>
          </cell>
          <cell r="B649" t="str">
            <v>D65</v>
          </cell>
          <cell r="C649" t="str">
            <v>개소</v>
          </cell>
          <cell r="D649" t="str">
            <v>2</v>
          </cell>
          <cell r="E649">
            <v>192</v>
          </cell>
          <cell r="F649">
            <v>384</v>
          </cell>
          <cell r="G649">
            <v>0</v>
          </cell>
        </row>
        <row r="650">
          <cell r="A650" t="str">
            <v>강관용접</v>
          </cell>
          <cell r="B650" t="str">
            <v>D50</v>
          </cell>
          <cell r="C650" t="str">
            <v>개소</v>
          </cell>
          <cell r="D650" t="str">
            <v>43</v>
          </cell>
          <cell r="E650">
            <v>67</v>
          </cell>
          <cell r="F650">
            <v>2881</v>
          </cell>
          <cell r="G650">
            <v>0</v>
          </cell>
        </row>
        <row r="651">
          <cell r="A651" t="str">
            <v>스테인리스강관용접</v>
          </cell>
          <cell r="B651" t="str">
            <v>D80</v>
          </cell>
          <cell r="C651" t="str">
            <v>개소</v>
          </cell>
          <cell r="D651" t="str">
            <v>7</v>
          </cell>
          <cell r="E651">
            <v>3105</v>
          </cell>
          <cell r="F651">
            <v>21735</v>
          </cell>
          <cell r="G651">
            <v>0</v>
          </cell>
        </row>
        <row r="652">
          <cell r="A652" t="str">
            <v>스테인리스강관용접</v>
          </cell>
          <cell r="B652" t="str">
            <v>D50</v>
          </cell>
          <cell r="C652" t="str">
            <v>개소</v>
          </cell>
          <cell r="D652" t="str">
            <v>43</v>
          </cell>
          <cell r="E652">
            <v>1410</v>
          </cell>
          <cell r="F652">
            <v>60630</v>
          </cell>
          <cell r="G652">
            <v>0</v>
          </cell>
        </row>
        <row r="653">
          <cell r="A653" t="str">
            <v>스테인리스강관용접</v>
          </cell>
          <cell r="B653" t="str">
            <v>D40</v>
          </cell>
          <cell r="C653" t="str">
            <v>개소</v>
          </cell>
          <cell r="D653" t="str">
            <v>34</v>
          </cell>
          <cell r="E653">
            <v>1046</v>
          </cell>
          <cell r="F653">
            <v>35564</v>
          </cell>
          <cell r="G653">
            <v>0</v>
          </cell>
        </row>
        <row r="654">
          <cell r="A654" t="str">
            <v>스테인리스강관용접</v>
          </cell>
          <cell r="B654" t="str">
            <v>D32</v>
          </cell>
          <cell r="C654" t="str">
            <v>개소</v>
          </cell>
          <cell r="D654" t="str">
            <v>98</v>
          </cell>
          <cell r="E654">
            <v>794</v>
          </cell>
          <cell r="F654">
            <v>77812</v>
          </cell>
          <cell r="G654">
            <v>0</v>
          </cell>
        </row>
        <row r="655">
          <cell r="A655" t="str">
            <v>스테인리스강관용접</v>
          </cell>
          <cell r="B655" t="str">
            <v>D25</v>
          </cell>
          <cell r="C655" t="str">
            <v>개소</v>
          </cell>
          <cell r="D655" t="str">
            <v>98</v>
          </cell>
          <cell r="E655">
            <v>664</v>
          </cell>
          <cell r="F655">
            <v>65072</v>
          </cell>
          <cell r="G655">
            <v>0</v>
          </cell>
        </row>
        <row r="656">
          <cell r="A656" t="str">
            <v>스테인리스강관용접</v>
          </cell>
          <cell r="B656" t="str">
            <v>D20</v>
          </cell>
          <cell r="C656" t="str">
            <v>개소</v>
          </cell>
          <cell r="D656" t="str">
            <v>197</v>
          </cell>
          <cell r="E656">
            <v>478</v>
          </cell>
          <cell r="F656">
            <v>94166</v>
          </cell>
          <cell r="G656">
            <v>0</v>
          </cell>
        </row>
        <row r="657">
          <cell r="A657" t="str">
            <v>일반행가</v>
          </cell>
          <cell r="B657" t="str">
            <v>D100</v>
          </cell>
          <cell r="C657" t="str">
            <v>개소</v>
          </cell>
          <cell r="D657" t="str">
            <v>4</v>
          </cell>
          <cell r="E657">
            <v>1502</v>
          </cell>
          <cell r="F657">
            <v>6008</v>
          </cell>
          <cell r="G657">
            <v>0</v>
          </cell>
        </row>
        <row r="658">
          <cell r="A658" t="str">
            <v>일반행가</v>
          </cell>
          <cell r="B658" t="str">
            <v>D80</v>
          </cell>
          <cell r="C658" t="str">
            <v>개소</v>
          </cell>
          <cell r="D658" t="str">
            <v>4</v>
          </cell>
          <cell r="E658">
            <v>1025</v>
          </cell>
          <cell r="F658">
            <v>4100</v>
          </cell>
          <cell r="G658">
            <v>0</v>
          </cell>
        </row>
        <row r="659">
          <cell r="A659" t="str">
            <v>일반행가</v>
          </cell>
          <cell r="B659" t="str">
            <v>D65</v>
          </cell>
          <cell r="C659" t="str">
            <v>개소</v>
          </cell>
          <cell r="D659" t="str">
            <v>6</v>
          </cell>
          <cell r="E659">
            <v>915</v>
          </cell>
          <cell r="F659">
            <v>5490</v>
          </cell>
          <cell r="G659">
            <v>0</v>
          </cell>
        </row>
        <row r="660">
          <cell r="A660" t="str">
            <v>일반행가</v>
          </cell>
          <cell r="B660" t="str">
            <v>D50</v>
          </cell>
          <cell r="C660" t="str">
            <v>개소</v>
          </cell>
          <cell r="D660" t="str">
            <v>16</v>
          </cell>
          <cell r="E660">
            <v>841</v>
          </cell>
          <cell r="F660">
            <v>13456</v>
          </cell>
          <cell r="G660">
            <v>0</v>
          </cell>
        </row>
        <row r="661">
          <cell r="A661" t="str">
            <v>일반행가</v>
          </cell>
          <cell r="B661" t="str">
            <v>D15</v>
          </cell>
          <cell r="C661" t="str">
            <v>개소</v>
          </cell>
          <cell r="D661" t="str">
            <v>13</v>
          </cell>
          <cell r="E661">
            <v>657</v>
          </cell>
          <cell r="F661">
            <v>8541</v>
          </cell>
          <cell r="G661">
            <v>0</v>
          </cell>
        </row>
        <row r="662">
          <cell r="A662" t="str">
            <v>절연행가</v>
          </cell>
          <cell r="B662" t="str">
            <v>D40</v>
          </cell>
          <cell r="C662" t="str">
            <v>개소</v>
          </cell>
          <cell r="D662" t="str">
            <v>3</v>
          </cell>
          <cell r="E662">
            <v>952</v>
          </cell>
          <cell r="F662">
            <v>2856</v>
          </cell>
          <cell r="G662">
            <v>0</v>
          </cell>
        </row>
        <row r="663">
          <cell r="A663" t="str">
            <v>절연행가</v>
          </cell>
          <cell r="B663" t="str">
            <v>D32</v>
          </cell>
          <cell r="C663" t="str">
            <v>개소</v>
          </cell>
          <cell r="D663" t="str">
            <v>10</v>
          </cell>
          <cell r="E663">
            <v>863</v>
          </cell>
          <cell r="F663">
            <v>8630</v>
          </cell>
          <cell r="G663">
            <v>0</v>
          </cell>
        </row>
        <row r="664">
          <cell r="A664" t="str">
            <v>절연행가</v>
          </cell>
          <cell r="B664" t="str">
            <v>D25</v>
          </cell>
          <cell r="C664" t="str">
            <v>개소</v>
          </cell>
          <cell r="D664" t="str">
            <v>14</v>
          </cell>
          <cell r="E664">
            <v>812</v>
          </cell>
          <cell r="F664">
            <v>11368</v>
          </cell>
          <cell r="G664">
            <v>0</v>
          </cell>
        </row>
        <row r="665">
          <cell r="A665" t="str">
            <v>절연행가</v>
          </cell>
          <cell r="B665" t="str">
            <v>D20</v>
          </cell>
          <cell r="C665" t="str">
            <v>개소</v>
          </cell>
          <cell r="D665" t="str">
            <v>38</v>
          </cell>
          <cell r="E665">
            <v>760</v>
          </cell>
          <cell r="F665">
            <v>28880</v>
          </cell>
          <cell r="G665">
            <v>0</v>
          </cell>
        </row>
        <row r="666">
          <cell r="A666" t="str">
            <v>절연행가</v>
          </cell>
          <cell r="B666" t="str">
            <v>D15</v>
          </cell>
          <cell r="C666" t="str">
            <v>개소</v>
          </cell>
          <cell r="D666" t="str">
            <v>45</v>
          </cell>
          <cell r="E666">
            <v>738</v>
          </cell>
          <cell r="F666">
            <v>33210</v>
          </cell>
          <cell r="G666">
            <v>0</v>
          </cell>
        </row>
        <row r="667">
          <cell r="A667" t="str">
            <v>일반U-BOLT/NUT</v>
          </cell>
          <cell r="B667" t="str">
            <v>D50</v>
          </cell>
          <cell r="C667" t="str">
            <v>EA</v>
          </cell>
          <cell r="D667" t="str">
            <v>26</v>
          </cell>
          <cell r="E667">
            <v>130</v>
          </cell>
          <cell r="F667">
            <v>3380</v>
          </cell>
          <cell r="G667">
            <v>0</v>
          </cell>
        </row>
        <row r="668">
          <cell r="A668" t="str">
            <v>일반U-BOLT/NUT</v>
          </cell>
          <cell r="B668" t="str">
            <v>D25</v>
          </cell>
          <cell r="C668" t="str">
            <v>EA</v>
          </cell>
          <cell r="D668" t="str">
            <v>18</v>
          </cell>
          <cell r="E668">
            <v>104</v>
          </cell>
          <cell r="F668">
            <v>1872</v>
          </cell>
          <cell r="G668">
            <v>0</v>
          </cell>
        </row>
        <row r="669">
          <cell r="A669" t="str">
            <v>일반U-BOLT/NUT</v>
          </cell>
          <cell r="B669" t="str">
            <v>D20</v>
          </cell>
          <cell r="C669" t="str">
            <v>EA</v>
          </cell>
          <cell r="D669" t="str">
            <v>21</v>
          </cell>
          <cell r="E669">
            <v>99</v>
          </cell>
          <cell r="F669">
            <v>2079</v>
          </cell>
          <cell r="G669">
            <v>0</v>
          </cell>
        </row>
        <row r="670">
          <cell r="A670" t="str">
            <v>절연U-BOLT/NUT</v>
          </cell>
          <cell r="B670" t="str">
            <v>D50</v>
          </cell>
          <cell r="C670" t="str">
            <v>EA</v>
          </cell>
          <cell r="D670" t="str">
            <v>18</v>
          </cell>
          <cell r="E670">
            <v>418</v>
          </cell>
          <cell r="F670">
            <v>7524</v>
          </cell>
          <cell r="G670">
            <v>0</v>
          </cell>
        </row>
        <row r="671">
          <cell r="A671" t="str">
            <v>절연U-BOLT/NUT</v>
          </cell>
          <cell r="B671" t="str">
            <v>D40</v>
          </cell>
          <cell r="C671" t="str">
            <v>EA</v>
          </cell>
          <cell r="D671" t="str">
            <v>6</v>
          </cell>
          <cell r="E671">
            <v>362</v>
          </cell>
          <cell r="F671">
            <v>2172</v>
          </cell>
          <cell r="G671">
            <v>0</v>
          </cell>
        </row>
        <row r="672">
          <cell r="A672" t="str">
            <v>절연U-BOLT/NUT</v>
          </cell>
          <cell r="B672" t="str">
            <v>D32</v>
          </cell>
          <cell r="C672" t="str">
            <v>EA</v>
          </cell>
          <cell r="D672" t="str">
            <v>16</v>
          </cell>
          <cell r="E672">
            <v>332</v>
          </cell>
          <cell r="F672">
            <v>5312</v>
          </cell>
          <cell r="G672">
            <v>0</v>
          </cell>
        </row>
        <row r="673">
          <cell r="A673" t="str">
            <v>가이드슈(절연)</v>
          </cell>
          <cell r="B673" t="str">
            <v>D250</v>
          </cell>
          <cell r="C673" t="str">
            <v>SET</v>
          </cell>
          <cell r="D673" t="str">
            <v>4</v>
          </cell>
          <cell r="E673">
            <v>14553</v>
          </cell>
          <cell r="F673">
            <v>58212</v>
          </cell>
          <cell r="G673">
            <v>0</v>
          </cell>
        </row>
        <row r="674">
          <cell r="A674" t="str">
            <v>가이드슈(절연)</v>
          </cell>
          <cell r="B674" t="str">
            <v>D200</v>
          </cell>
          <cell r="C674" t="str">
            <v>SET</v>
          </cell>
          <cell r="D674" t="str">
            <v>2</v>
          </cell>
          <cell r="E674">
            <v>12716</v>
          </cell>
          <cell r="F674">
            <v>25432</v>
          </cell>
          <cell r="G674">
            <v>0</v>
          </cell>
        </row>
        <row r="675">
          <cell r="A675" t="str">
            <v>가이드슈(절연)</v>
          </cell>
          <cell r="B675" t="str">
            <v>D125</v>
          </cell>
          <cell r="C675" t="str">
            <v>SET</v>
          </cell>
          <cell r="D675" t="str">
            <v>9</v>
          </cell>
          <cell r="E675">
            <v>9776</v>
          </cell>
          <cell r="F675">
            <v>87984</v>
          </cell>
          <cell r="G675">
            <v>0</v>
          </cell>
        </row>
        <row r="676">
          <cell r="A676" t="str">
            <v>가이드슈(절연)</v>
          </cell>
          <cell r="B676" t="str">
            <v>D100</v>
          </cell>
          <cell r="C676" t="str">
            <v>SET</v>
          </cell>
          <cell r="D676" t="str">
            <v>9</v>
          </cell>
          <cell r="E676">
            <v>8673</v>
          </cell>
          <cell r="F676">
            <v>78057</v>
          </cell>
          <cell r="G676">
            <v>0</v>
          </cell>
        </row>
        <row r="677">
          <cell r="A677" t="str">
            <v>앙카슈(절연)</v>
          </cell>
          <cell r="B677" t="str">
            <v>D25</v>
          </cell>
          <cell r="C677" t="str">
            <v>SET</v>
          </cell>
          <cell r="D677" t="str">
            <v>2</v>
          </cell>
          <cell r="E677">
            <v>7424</v>
          </cell>
          <cell r="F677">
            <v>14848</v>
          </cell>
          <cell r="G677">
            <v>0</v>
          </cell>
        </row>
        <row r="678">
          <cell r="A678" t="str">
            <v>앙카슈(절연)</v>
          </cell>
          <cell r="B678" t="str">
            <v>D20</v>
          </cell>
          <cell r="C678" t="str">
            <v>SET</v>
          </cell>
          <cell r="D678" t="str">
            <v>2</v>
          </cell>
          <cell r="E678">
            <v>7203</v>
          </cell>
          <cell r="F678">
            <v>14406</v>
          </cell>
          <cell r="G678">
            <v>0</v>
          </cell>
        </row>
        <row r="679">
          <cell r="A679" t="str">
            <v>파이프스리브</v>
          </cell>
          <cell r="B679" t="str">
            <v>D100</v>
          </cell>
          <cell r="C679" t="str">
            <v>개소</v>
          </cell>
          <cell r="D679" t="str">
            <v>5</v>
          </cell>
          <cell r="E679">
            <v>6648</v>
          </cell>
          <cell r="F679">
            <v>33240</v>
          </cell>
          <cell r="G679">
            <v>0</v>
          </cell>
        </row>
        <row r="680">
          <cell r="A680" t="str">
            <v>파이프스리브</v>
          </cell>
          <cell r="B680" t="str">
            <v>D80</v>
          </cell>
          <cell r="C680" t="str">
            <v>개소</v>
          </cell>
          <cell r="D680" t="str">
            <v>4</v>
          </cell>
          <cell r="E680">
            <v>5226</v>
          </cell>
          <cell r="F680">
            <v>20904</v>
          </cell>
          <cell r="G680">
            <v>0</v>
          </cell>
        </row>
        <row r="681">
          <cell r="A681" t="str">
            <v>파이프스리브</v>
          </cell>
          <cell r="B681" t="str">
            <v>D50</v>
          </cell>
          <cell r="C681" t="str">
            <v>개소</v>
          </cell>
          <cell r="D681" t="str">
            <v>10</v>
          </cell>
          <cell r="E681">
            <v>2231</v>
          </cell>
          <cell r="F681">
            <v>22310</v>
          </cell>
          <cell r="G681">
            <v>0</v>
          </cell>
        </row>
        <row r="682">
          <cell r="A682" t="str">
            <v>파이프스리브</v>
          </cell>
          <cell r="B682" t="str">
            <v>D40</v>
          </cell>
          <cell r="C682" t="str">
            <v>개소</v>
          </cell>
          <cell r="D682" t="str">
            <v>2</v>
          </cell>
          <cell r="E682">
            <v>1462</v>
          </cell>
          <cell r="F682">
            <v>2924</v>
          </cell>
          <cell r="G682">
            <v>0</v>
          </cell>
        </row>
        <row r="683">
          <cell r="A683" t="str">
            <v>파이프스리브</v>
          </cell>
          <cell r="B683" t="str">
            <v>D32</v>
          </cell>
          <cell r="C683" t="str">
            <v>개소</v>
          </cell>
          <cell r="D683" t="str">
            <v>4</v>
          </cell>
          <cell r="E683">
            <v>1433</v>
          </cell>
          <cell r="F683">
            <v>5732</v>
          </cell>
          <cell r="G683">
            <v>0</v>
          </cell>
        </row>
        <row r="684">
          <cell r="A684" t="str">
            <v>파이프스리브</v>
          </cell>
          <cell r="B684" t="str">
            <v>D25</v>
          </cell>
          <cell r="C684" t="str">
            <v>개소</v>
          </cell>
          <cell r="D684" t="str">
            <v>3</v>
          </cell>
          <cell r="E684">
            <v>996</v>
          </cell>
          <cell r="F684">
            <v>2988</v>
          </cell>
          <cell r="G684">
            <v>0</v>
          </cell>
        </row>
        <row r="685">
          <cell r="A685" t="str">
            <v>파이프스리브</v>
          </cell>
          <cell r="B685" t="str">
            <v>D20</v>
          </cell>
          <cell r="C685" t="str">
            <v>개소</v>
          </cell>
          <cell r="D685" t="str">
            <v>5</v>
          </cell>
          <cell r="E685">
            <v>810</v>
          </cell>
          <cell r="F685">
            <v>4050</v>
          </cell>
          <cell r="G685">
            <v>0</v>
          </cell>
        </row>
        <row r="686">
          <cell r="A686" t="str">
            <v>P.E관</v>
          </cell>
          <cell r="B686" t="str">
            <v>D125</v>
          </cell>
          <cell r="C686" t="str">
            <v>M</v>
          </cell>
          <cell r="D686" t="str">
            <v>99</v>
          </cell>
          <cell r="E686">
            <v>13923</v>
          </cell>
          <cell r="F686">
            <v>1378377</v>
          </cell>
          <cell r="G686">
            <v>0</v>
          </cell>
        </row>
        <row r="687">
          <cell r="A687" t="str">
            <v>P.E관</v>
          </cell>
          <cell r="B687" t="str">
            <v>D100</v>
          </cell>
          <cell r="C687" t="str">
            <v>M</v>
          </cell>
          <cell r="D687" t="str">
            <v>49</v>
          </cell>
          <cell r="E687">
            <v>9282</v>
          </cell>
          <cell r="F687">
            <v>454818</v>
          </cell>
          <cell r="G687">
            <v>0</v>
          </cell>
        </row>
        <row r="688">
          <cell r="A688" t="str">
            <v>P.E관</v>
          </cell>
          <cell r="B688" t="str">
            <v>D75</v>
          </cell>
          <cell r="C688" t="str">
            <v>M</v>
          </cell>
          <cell r="D688" t="str">
            <v>6</v>
          </cell>
          <cell r="E688">
            <v>5660</v>
          </cell>
          <cell r="F688">
            <v>33960</v>
          </cell>
          <cell r="G688">
            <v>0</v>
          </cell>
        </row>
        <row r="689">
          <cell r="A689" t="str">
            <v>P.E관</v>
          </cell>
          <cell r="B689" t="str">
            <v>D50</v>
          </cell>
          <cell r="C689" t="str">
            <v>M</v>
          </cell>
          <cell r="D689" t="str">
            <v>26</v>
          </cell>
          <cell r="E689">
            <v>2594</v>
          </cell>
          <cell r="F689">
            <v>67444</v>
          </cell>
          <cell r="G689">
            <v>0</v>
          </cell>
        </row>
        <row r="690">
          <cell r="A690" t="str">
            <v>P.E엘보</v>
          </cell>
          <cell r="B690" t="str">
            <v>D125</v>
          </cell>
          <cell r="C690" t="str">
            <v>EA</v>
          </cell>
          <cell r="D690" t="str">
            <v>6</v>
          </cell>
          <cell r="E690">
            <v>25935</v>
          </cell>
          <cell r="F690">
            <v>155610</v>
          </cell>
          <cell r="G690">
            <v>0</v>
          </cell>
        </row>
        <row r="691">
          <cell r="A691" t="str">
            <v>P.E티이</v>
          </cell>
          <cell r="B691" t="str">
            <v>D125</v>
          </cell>
          <cell r="C691" t="str">
            <v>EA</v>
          </cell>
          <cell r="D691" t="str">
            <v>9</v>
          </cell>
          <cell r="E691">
            <v>31815</v>
          </cell>
          <cell r="F691">
            <v>286335</v>
          </cell>
          <cell r="G691">
            <v>0</v>
          </cell>
        </row>
        <row r="692">
          <cell r="A692" t="str">
            <v>주철바닥소제구(NO HUB)</v>
          </cell>
          <cell r="B692" t="str">
            <v>D125</v>
          </cell>
          <cell r="C692" t="str">
            <v>EA</v>
          </cell>
          <cell r="D692" t="str">
            <v>4</v>
          </cell>
          <cell r="E692">
            <v>23625</v>
          </cell>
          <cell r="F692">
            <v>94500</v>
          </cell>
          <cell r="G692">
            <v>0</v>
          </cell>
        </row>
        <row r="693">
          <cell r="A693" t="str">
            <v>주철바닥소제구(NO HUB)</v>
          </cell>
          <cell r="B693" t="str">
            <v>D100</v>
          </cell>
          <cell r="C693" t="str">
            <v>EA</v>
          </cell>
          <cell r="D693" t="str">
            <v>2</v>
          </cell>
          <cell r="E693">
            <v>9356</v>
          </cell>
          <cell r="F693">
            <v>18712</v>
          </cell>
          <cell r="G693">
            <v>0</v>
          </cell>
        </row>
        <row r="694">
          <cell r="A694" t="str">
            <v>주철바닥소제구(NO HUB)</v>
          </cell>
          <cell r="B694" t="str">
            <v>D75</v>
          </cell>
          <cell r="C694" t="str">
            <v>EA</v>
          </cell>
          <cell r="D694" t="str">
            <v>1</v>
          </cell>
          <cell r="E694">
            <v>5859</v>
          </cell>
          <cell r="F694">
            <v>5859</v>
          </cell>
          <cell r="G694">
            <v>0</v>
          </cell>
        </row>
        <row r="695">
          <cell r="A695" t="str">
            <v>F.D</v>
          </cell>
          <cell r="B695" t="str">
            <v>D100</v>
          </cell>
          <cell r="C695" t="str">
            <v>EA</v>
          </cell>
          <cell r="D695" t="str">
            <v>1</v>
          </cell>
          <cell r="E695">
            <v>38220</v>
          </cell>
          <cell r="F695">
            <v>38220</v>
          </cell>
          <cell r="G695">
            <v>0</v>
          </cell>
        </row>
        <row r="696">
          <cell r="A696" t="str">
            <v>F.D</v>
          </cell>
          <cell r="B696" t="str">
            <v>D50</v>
          </cell>
          <cell r="C696" t="str">
            <v>EA</v>
          </cell>
          <cell r="D696" t="str">
            <v>2</v>
          </cell>
          <cell r="E696">
            <v>29400</v>
          </cell>
          <cell r="F696">
            <v>58800</v>
          </cell>
          <cell r="G696">
            <v>0</v>
          </cell>
        </row>
        <row r="697">
          <cell r="A697" t="str">
            <v>V.T.W(STL)</v>
          </cell>
          <cell r="B697" t="str">
            <v>D65</v>
          </cell>
          <cell r="C697" t="str">
            <v>EA</v>
          </cell>
          <cell r="D697" t="str">
            <v>2</v>
          </cell>
          <cell r="E697">
            <v>12600</v>
          </cell>
          <cell r="F697">
            <v>25200</v>
          </cell>
          <cell r="G697">
            <v>0</v>
          </cell>
        </row>
        <row r="698">
          <cell r="A698" t="str">
            <v>파이프앙카</v>
          </cell>
          <cell r="B698" t="str">
            <v>D25</v>
          </cell>
          <cell r="C698" t="str">
            <v>개소</v>
          </cell>
          <cell r="D698" t="str">
            <v>2</v>
          </cell>
          <cell r="E698">
            <v>2688</v>
          </cell>
          <cell r="F698">
            <v>5376</v>
          </cell>
          <cell r="G698">
            <v>0</v>
          </cell>
        </row>
        <row r="699">
          <cell r="A699" t="str">
            <v>파이프앙카</v>
          </cell>
          <cell r="B699" t="str">
            <v>D20</v>
          </cell>
          <cell r="C699" t="str">
            <v>개소</v>
          </cell>
          <cell r="D699" t="str">
            <v>2</v>
          </cell>
          <cell r="E699">
            <v>2499</v>
          </cell>
          <cell r="F699">
            <v>4998</v>
          </cell>
          <cell r="G699">
            <v>0</v>
          </cell>
        </row>
        <row r="700">
          <cell r="A700" t="str">
            <v>잡철물제작설치</v>
          </cell>
          <cell r="B700" t="str">
            <v>복잡</v>
          </cell>
          <cell r="C700" t="str">
            <v>TON</v>
          </cell>
          <cell r="D700">
            <v>1.1919999999999999</v>
          </cell>
          <cell r="E700">
            <v>81306</v>
          </cell>
          <cell r="F700">
            <v>96917</v>
          </cell>
          <cell r="G700">
            <v>1844146</v>
          </cell>
        </row>
        <row r="701">
          <cell r="A701" t="str">
            <v>앵글</v>
          </cell>
          <cell r="B701" t="str">
            <v>65*65*6T</v>
          </cell>
          <cell r="C701" t="str">
            <v>KG</v>
          </cell>
          <cell r="D701" t="str">
            <v>77</v>
          </cell>
          <cell r="E701">
            <v>431</v>
          </cell>
          <cell r="F701">
            <v>33187</v>
          </cell>
          <cell r="G701">
            <v>0</v>
          </cell>
        </row>
        <row r="702">
          <cell r="A702" t="str">
            <v>앵글</v>
          </cell>
          <cell r="B702" t="str">
            <v>50*50*6T</v>
          </cell>
          <cell r="C702" t="str">
            <v>KG</v>
          </cell>
          <cell r="D702" t="str">
            <v>125</v>
          </cell>
          <cell r="E702">
            <v>431</v>
          </cell>
          <cell r="F702">
            <v>53875</v>
          </cell>
          <cell r="G702">
            <v>0</v>
          </cell>
        </row>
        <row r="703">
          <cell r="A703" t="str">
            <v>찬넬</v>
          </cell>
          <cell r="B703" t="str">
            <v>75*40*5T</v>
          </cell>
          <cell r="C703" t="str">
            <v>KG</v>
          </cell>
          <cell r="D703" t="str">
            <v>990</v>
          </cell>
          <cell r="E703">
            <v>494</v>
          </cell>
          <cell r="F703">
            <v>489060</v>
          </cell>
          <cell r="G703">
            <v>0</v>
          </cell>
        </row>
        <row r="704">
          <cell r="A704" t="str">
            <v>녹막이페인트칠</v>
          </cell>
          <cell r="B704" t="str">
            <v>2회칠</v>
          </cell>
          <cell r="C704" t="str">
            <v>M2</v>
          </cell>
          <cell r="D704">
            <v>62</v>
          </cell>
          <cell r="E704">
            <v>1355</v>
          </cell>
          <cell r="F704">
            <v>84010</v>
          </cell>
          <cell r="G704">
            <v>1061</v>
          </cell>
        </row>
        <row r="705">
          <cell r="A705" t="str">
            <v>조합페인트칠(철재면)</v>
          </cell>
          <cell r="B705" t="str">
            <v>2회칠</v>
          </cell>
          <cell r="C705" t="str">
            <v>M2</v>
          </cell>
          <cell r="D705">
            <v>62</v>
          </cell>
          <cell r="E705">
            <v>922</v>
          </cell>
          <cell r="F705">
            <v>57164</v>
          </cell>
          <cell r="G705">
            <v>1628</v>
          </cell>
        </row>
        <row r="706">
          <cell r="A706" t="str">
            <v>인써트플레이트</v>
          </cell>
          <cell r="B706" t="str">
            <v>150*150*9T</v>
          </cell>
          <cell r="C706" t="str">
            <v>EA</v>
          </cell>
          <cell r="D706" t="str">
            <v>86</v>
          </cell>
          <cell r="E706">
            <v>2798</v>
          </cell>
          <cell r="F706">
            <v>240628</v>
          </cell>
        </row>
        <row r="707">
          <cell r="A707" t="str">
            <v>터파기및 되메우기</v>
          </cell>
          <cell r="B707" t="str">
            <v>인력식</v>
          </cell>
          <cell r="C707" t="str">
            <v>M3</v>
          </cell>
          <cell r="D707" t="str">
            <v>400</v>
          </cell>
          <cell r="E707">
            <v>6300</v>
          </cell>
          <cell r="F707">
            <v>2520000</v>
          </cell>
        </row>
        <row r="708">
          <cell r="A708" t="str">
            <v>AIR UNIT</v>
          </cell>
          <cell r="B708" t="str">
            <v>D20 SF3 AIR FILTER</v>
          </cell>
          <cell r="C708" t="str">
            <v>SET</v>
          </cell>
          <cell r="D708" t="str">
            <v>13</v>
          </cell>
          <cell r="E708">
            <v>179393</v>
          </cell>
          <cell r="F708">
            <v>2332109</v>
          </cell>
        </row>
        <row r="709">
          <cell r="A709" t="str">
            <v>잡재료비</v>
          </cell>
          <cell r="B709" t="str">
            <v>재료비의 5 %</v>
          </cell>
          <cell r="C709" t="str">
            <v>식</v>
          </cell>
          <cell r="D709" t="str">
            <v>1</v>
          </cell>
          <cell r="E709">
            <v>350691</v>
          </cell>
          <cell r="F709">
            <v>350691</v>
          </cell>
        </row>
        <row r="710">
          <cell r="A710" t="str">
            <v>노무비</v>
          </cell>
          <cell r="B710" t="str">
            <v>배관공</v>
          </cell>
          <cell r="C710" t="str">
            <v>인</v>
          </cell>
          <cell r="D710">
            <v>126</v>
          </cell>
          <cell r="G710">
            <v>47537</v>
          </cell>
        </row>
        <row r="711">
          <cell r="A711" t="str">
            <v>노무비</v>
          </cell>
          <cell r="B711" t="str">
            <v>보통인부</v>
          </cell>
          <cell r="C711" t="str">
            <v>인</v>
          </cell>
          <cell r="D711">
            <v>47</v>
          </cell>
          <cell r="G711">
            <v>34360</v>
          </cell>
        </row>
        <row r="712">
          <cell r="A712" t="str">
            <v>노무비</v>
          </cell>
          <cell r="B712" t="str">
            <v>용접공(일반)</v>
          </cell>
          <cell r="C712" t="str">
            <v>인</v>
          </cell>
          <cell r="D712">
            <v>65</v>
          </cell>
          <cell r="G712">
            <v>59048</v>
          </cell>
        </row>
        <row r="713">
          <cell r="A713" t="str">
            <v>공구손료</v>
          </cell>
          <cell r="B713" t="str">
            <v>노무비의 3 %</v>
          </cell>
          <cell r="C713" t="str">
            <v>식</v>
          </cell>
          <cell r="D713" t="str">
            <v>1</v>
          </cell>
          <cell r="G713">
            <v>470800</v>
          </cell>
        </row>
        <row r="714">
          <cell r="A714" t="str">
            <v>계</v>
          </cell>
          <cell r="F714">
            <v>18132000</v>
          </cell>
        </row>
        <row r="725">
          <cell r="A725" t="str">
            <v>6-3.화장실배관공사</v>
          </cell>
        </row>
        <row r="726">
          <cell r="A726" t="str">
            <v>주철직관(NO.HUB)</v>
          </cell>
          <cell r="B726" t="str">
            <v>D100*3000L</v>
          </cell>
          <cell r="C726" t="str">
            <v>본</v>
          </cell>
          <cell r="D726" t="str">
            <v>4</v>
          </cell>
          <cell r="E726">
            <v>24696</v>
          </cell>
          <cell r="F726">
            <v>98784</v>
          </cell>
        </row>
        <row r="727">
          <cell r="A727" t="str">
            <v>주철직관(NO.HUB)</v>
          </cell>
          <cell r="B727" t="str">
            <v>D100*1500L</v>
          </cell>
          <cell r="C727" t="str">
            <v>본</v>
          </cell>
          <cell r="D727" t="str">
            <v>6</v>
          </cell>
          <cell r="E727">
            <v>11870</v>
          </cell>
          <cell r="F727">
            <v>71220</v>
          </cell>
        </row>
        <row r="728">
          <cell r="A728" t="str">
            <v>주철직관(NO.HUB)</v>
          </cell>
          <cell r="B728" t="str">
            <v>D75*3000L</v>
          </cell>
          <cell r="C728" t="str">
            <v>본</v>
          </cell>
          <cell r="D728" t="str">
            <v>3</v>
          </cell>
          <cell r="E728">
            <v>17861</v>
          </cell>
          <cell r="F728">
            <v>53583</v>
          </cell>
        </row>
        <row r="729">
          <cell r="A729" t="str">
            <v>주철직관(NO.HUB)</v>
          </cell>
          <cell r="B729" t="str">
            <v>D75*1500L</v>
          </cell>
          <cell r="C729" t="str">
            <v>본</v>
          </cell>
          <cell r="D729" t="str">
            <v>11</v>
          </cell>
          <cell r="E729">
            <v>8232</v>
          </cell>
          <cell r="F729">
            <v>90552</v>
          </cell>
        </row>
        <row r="730">
          <cell r="A730" t="str">
            <v>주철직관(NO.HUB)</v>
          </cell>
          <cell r="B730" t="str">
            <v>D50*1500L</v>
          </cell>
          <cell r="C730" t="str">
            <v>본</v>
          </cell>
          <cell r="D730" t="str">
            <v>12</v>
          </cell>
          <cell r="E730">
            <v>6174</v>
          </cell>
          <cell r="F730">
            <v>74088</v>
          </cell>
        </row>
        <row r="731">
          <cell r="A731" t="str">
            <v>주철90'장곡관(NO HUB)</v>
          </cell>
          <cell r="B731" t="str">
            <v>D100</v>
          </cell>
          <cell r="C731" t="str">
            <v>EA</v>
          </cell>
          <cell r="D731" t="str">
            <v>12</v>
          </cell>
          <cell r="E731">
            <v>3931</v>
          </cell>
          <cell r="F731">
            <v>47172</v>
          </cell>
        </row>
        <row r="732">
          <cell r="A732" t="str">
            <v>주철90'장곡관(NO HUB)</v>
          </cell>
          <cell r="B732" t="str">
            <v>D75</v>
          </cell>
          <cell r="C732" t="str">
            <v>EA</v>
          </cell>
          <cell r="D732" t="str">
            <v>2</v>
          </cell>
          <cell r="E732">
            <v>2344</v>
          </cell>
          <cell r="F732">
            <v>4688</v>
          </cell>
        </row>
        <row r="733">
          <cell r="A733" t="str">
            <v>주철90'장곡관(NO HUB)</v>
          </cell>
          <cell r="B733" t="str">
            <v>D50</v>
          </cell>
          <cell r="C733" t="str">
            <v>EA</v>
          </cell>
          <cell r="D733" t="str">
            <v>8</v>
          </cell>
          <cell r="E733">
            <v>1436</v>
          </cell>
          <cell r="F733">
            <v>11488</v>
          </cell>
        </row>
        <row r="734">
          <cell r="A734" t="str">
            <v>주철45'곡관(NO HUB)</v>
          </cell>
          <cell r="B734" t="str">
            <v>D100</v>
          </cell>
          <cell r="C734" t="str">
            <v>EA</v>
          </cell>
          <cell r="D734" t="str">
            <v>5</v>
          </cell>
          <cell r="E734">
            <v>1285</v>
          </cell>
          <cell r="F734">
            <v>6425</v>
          </cell>
        </row>
        <row r="735">
          <cell r="A735" t="str">
            <v>주철45'곡관(NO HUB)</v>
          </cell>
          <cell r="B735" t="str">
            <v>D75</v>
          </cell>
          <cell r="C735" t="str">
            <v>EA</v>
          </cell>
          <cell r="D735" t="str">
            <v>13</v>
          </cell>
          <cell r="E735">
            <v>869</v>
          </cell>
          <cell r="F735">
            <v>11297</v>
          </cell>
        </row>
        <row r="736">
          <cell r="A736" t="str">
            <v>주철45'곡관(NO HUB)</v>
          </cell>
          <cell r="B736" t="str">
            <v>D50</v>
          </cell>
          <cell r="C736" t="str">
            <v>EA</v>
          </cell>
          <cell r="D736" t="str">
            <v>2</v>
          </cell>
          <cell r="E736">
            <v>529</v>
          </cell>
          <cell r="F736">
            <v>1058</v>
          </cell>
        </row>
        <row r="737">
          <cell r="A737" t="str">
            <v>주철Y관(NO HUB)</v>
          </cell>
          <cell r="B737" t="str">
            <v>D100*100</v>
          </cell>
          <cell r="C737" t="str">
            <v>EA</v>
          </cell>
          <cell r="D737" t="str">
            <v>10</v>
          </cell>
          <cell r="E737">
            <v>2797</v>
          </cell>
          <cell r="F737">
            <v>27970</v>
          </cell>
        </row>
        <row r="738">
          <cell r="A738" t="str">
            <v>주철Y관(NO HUB)</v>
          </cell>
          <cell r="B738" t="str">
            <v>D100*75</v>
          </cell>
          <cell r="C738" t="str">
            <v>EA</v>
          </cell>
          <cell r="D738" t="str">
            <v>4</v>
          </cell>
          <cell r="E738">
            <v>1966</v>
          </cell>
          <cell r="F738">
            <v>7864</v>
          </cell>
        </row>
        <row r="739">
          <cell r="A739" t="str">
            <v>주철Y관(NO HUB)</v>
          </cell>
          <cell r="B739" t="str">
            <v>D100*50</v>
          </cell>
          <cell r="C739" t="str">
            <v>EA</v>
          </cell>
          <cell r="D739" t="str">
            <v>1</v>
          </cell>
          <cell r="E739">
            <v>1701</v>
          </cell>
          <cell r="F739">
            <v>1701</v>
          </cell>
        </row>
        <row r="740">
          <cell r="A740" t="str">
            <v>주철Y관(NO HUB)</v>
          </cell>
          <cell r="B740" t="str">
            <v>D75*75</v>
          </cell>
          <cell r="C740" t="str">
            <v>EA</v>
          </cell>
          <cell r="D740" t="str">
            <v>15</v>
          </cell>
          <cell r="E740">
            <v>1550</v>
          </cell>
          <cell r="F740">
            <v>23250</v>
          </cell>
        </row>
        <row r="741">
          <cell r="A741" t="str">
            <v>주철Y관(NO HUB)</v>
          </cell>
          <cell r="B741" t="str">
            <v>D75*50</v>
          </cell>
          <cell r="C741" t="str">
            <v>EA</v>
          </cell>
          <cell r="D741" t="str">
            <v>12</v>
          </cell>
          <cell r="E741">
            <v>1247</v>
          </cell>
          <cell r="F741">
            <v>14964</v>
          </cell>
        </row>
        <row r="742">
          <cell r="A742" t="str">
            <v>주철Y관(NO HUB)</v>
          </cell>
          <cell r="B742" t="str">
            <v>D50*50</v>
          </cell>
          <cell r="C742" t="str">
            <v>EA</v>
          </cell>
          <cell r="D742" t="str">
            <v>6</v>
          </cell>
          <cell r="E742">
            <v>794</v>
          </cell>
          <cell r="F742">
            <v>4764</v>
          </cell>
        </row>
        <row r="743">
          <cell r="A743" t="str">
            <v>주철배수T관(NO HUB)</v>
          </cell>
          <cell r="B743" t="str">
            <v>D100*50</v>
          </cell>
          <cell r="C743" t="str">
            <v>EA</v>
          </cell>
          <cell r="D743" t="str">
            <v>3</v>
          </cell>
          <cell r="E743">
            <v>1701</v>
          </cell>
          <cell r="F743">
            <v>5103</v>
          </cell>
        </row>
        <row r="744">
          <cell r="A744" t="str">
            <v>주철배수T관(NO HUB)</v>
          </cell>
          <cell r="B744" t="str">
            <v>D75*50</v>
          </cell>
          <cell r="C744" t="str">
            <v>EA</v>
          </cell>
          <cell r="D744" t="str">
            <v>4</v>
          </cell>
          <cell r="E744">
            <v>1210</v>
          </cell>
          <cell r="F744">
            <v>4840</v>
          </cell>
        </row>
        <row r="745">
          <cell r="A745" t="str">
            <v>주철배수T관(NO HUB)</v>
          </cell>
          <cell r="B745" t="str">
            <v>D50*50</v>
          </cell>
          <cell r="C745" t="str">
            <v>EA</v>
          </cell>
          <cell r="D745" t="str">
            <v>2</v>
          </cell>
          <cell r="E745">
            <v>907</v>
          </cell>
          <cell r="F745">
            <v>1814</v>
          </cell>
        </row>
        <row r="746">
          <cell r="A746" t="str">
            <v>주철소제구(NO HUB)</v>
          </cell>
          <cell r="B746" t="str">
            <v>D100</v>
          </cell>
          <cell r="C746" t="str">
            <v>EA</v>
          </cell>
          <cell r="D746" t="str">
            <v>6</v>
          </cell>
          <cell r="E746">
            <v>1096</v>
          </cell>
          <cell r="F746">
            <v>6576</v>
          </cell>
        </row>
        <row r="747">
          <cell r="A747" t="str">
            <v>주철소제구(NO HUB)</v>
          </cell>
          <cell r="B747" t="str">
            <v>D75</v>
          </cell>
          <cell r="C747" t="str">
            <v>EA</v>
          </cell>
          <cell r="D747" t="str">
            <v>12</v>
          </cell>
          <cell r="E747">
            <v>832</v>
          </cell>
          <cell r="F747">
            <v>9984</v>
          </cell>
        </row>
        <row r="748">
          <cell r="A748" t="str">
            <v>주철소제구(NO HUB)</v>
          </cell>
          <cell r="B748" t="str">
            <v>D50</v>
          </cell>
          <cell r="C748" t="str">
            <v>EA</v>
          </cell>
          <cell r="D748" t="str">
            <v>2</v>
          </cell>
          <cell r="E748">
            <v>567</v>
          </cell>
          <cell r="F748">
            <v>1134</v>
          </cell>
        </row>
        <row r="749">
          <cell r="A749" t="str">
            <v>주철커플링(NO HUB)</v>
          </cell>
          <cell r="B749" t="str">
            <v>D100</v>
          </cell>
          <cell r="C749" t="str">
            <v>EA</v>
          </cell>
          <cell r="D749" t="str">
            <v>105</v>
          </cell>
          <cell r="E749">
            <v>2344</v>
          </cell>
          <cell r="F749">
            <v>246120</v>
          </cell>
        </row>
        <row r="750">
          <cell r="A750" t="str">
            <v>주철커플링(NO HUB)</v>
          </cell>
          <cell r="B750" t="str">
            <v>D75</v>
          </cell>
          <cell r="C750" t="str">
            <v>EA</v>
          </cell>
          <cell r="D750" t="str">
            <v>148</v>
          </cell>
          <cell r="E750">
            <v>1986</v>
          </cell>
          <cell r="F750">
            <v>293928</v>
          </cell>
        </row>
        <row r="751">
          <cell r="A751" t="str">
            <v>주철커플링(NO HUB)</v>
          </cell>
          <cell r="B751" t="str">
            <v>D50</v>
          </cell>
          <cell r="C751" t="str">
            <v>EA</v>
          </cell>
          <cell r="D751" t="str">
            <v>94</v>
          </cell>
          <cell r="E751">
            <v>1558</v>
          </cell>
          <cell r="F751">
            <v>146452</v>
          </cell>
        </row>
        <row r="752">
          <cell r="A752" t="str">
            <v>주철P-TRAP(NO HUB)</v>
          </cell>
          <cell r="B752" t="str">
            <v>D75</v>
          </cell>
          <cell r="C752" t="str">
            <v>EA</v>
          </cell>
          <cell r="D752" t="str">
            <v>2</v>
          </cell>
          <cell r="E752">
            <v>7665</v>
          </cell>
          <cell r="F752">
            <v>15330</v>
          </cell>
        </row>
        <row r="753">
          <cell r="A753" t="str">
            <v>주철P-TRAP(NO HUB)</v>
          </cell>
          <cell r="B753" t="str">
            <v>D50</v>
          </cell>
          <cell r="C753" t="str">
            <v>EA</v>
          </cell>
          <cell r="D753" t="str">
            <v>12</v>
          </cell>
          <cell r="E753">
            <v>3570</v>
          </cell>
          <cell r="F753">
            <v>42840</v>
          </cell>
        </row>
        <row r="754">
          <cell r="A754" t="str">
            <v>연관</v>
          </cell>
          <cell r="B754" t="str">
            <v>D100</v>
          </cell>
          <cell r="C754" t="str">
            <v>M</v>
          </cell>
          <cell r="D754" t="str">
            <v>8</v>
          </cell>
          <cell r="E754">
            <v>8039</v>
          </cell>
          <cell r="F754">
            <v>64312</v>
          </cell>
        </row>
        <row r="755">
          <cell r="A755" t="str">
            <v>연관</v>
          </cell>
          <cell r="B755" t="str">
            <v>D75</v>
          </cell>
          <cell r="C755" t="str">
            <v>M</v>
          </cell>
          <cell r="D755" t="str">
            <v>2</v>
          </cell>
          <cell r="E755">
            <v>6930</v>
          </cell>
          <cell r="F755">
            <v>13860</v>
          </cell>
        </row>
        <row r="756">
          <cell r="A756" t="str">
            <v>연관</v>
          </cell>
          <cell r="B756" t="str">
            <v>D50</v>
          </cell>
          <cell r="C756" t="str">
            <v>M</v>
          </cell>
          <cell r="D756" t="str">
            <v>12</v>
          </cell>
          <cell r="E756">
            <v>4574</v>
          </cell>
          <cell r="F756">
            <v>54888</v>
          </cell>
        </row>
        <row r="757">
          <cell r="A757" t="str">
            <v>F.D</v>
          </cell>
          <cell r="B757" t="str">
            <v>D75</v>
          </cell>
          <cell r="C757" t="str">
            <v>EA</v>
          </cell>
          <cell r="D757" t="str">
            <v>2</v>
          </cell>
          <cell r="E757">
            <v>33810</v>
          </cell>
          <cell r="F757">
            <v>67620</v>
          </cell>
        </row>
        <row r="758">
          <cell r="A758" t="str">
            <v>F.D</v>
          </cell>
          <cell r="B758" t="str">
            <v>D50</v>
          </cell>
          <cell r="C758" t="str">
            <v>EA</v>
          </cell>
          <cell r="D758" t="str">
            <v>5</v>
          </cell>
          <cell r="E758">
            <v>29400</v>
          </cell>
          <cell r="F758">
            <v>147000</v>
          </cell>
        </row>
        <row r="759">
          <cell r="A759" t="str">
            <v>백관(KSD3507)</v>
          </cell>
          <cell r="B759" t="str">
            <v>D65</v>
          </cell>
          <cell r="C759" t="str">
            <v>M</v>
          </cell>
          <cell r="D759" t="str">
            <v>17</v>
          </cell>
          <cell r="E759">
            <v>3782</v>
          </cell>
          <cell r="F759">
            <v>64294</v>
          </cell>
        </row>
        <row r="760">
          <cell r="A760" t="str">
            <v>백관(KSD3507)</v>
          </cell>
          <cell r="B760" t="str">
            <v>D50</v>
          </cell>
          <cell r="C760" t="str">
            <v>M</v>
          </cell>
          <cell r="D760" t="str">
            <v>13</v>
          </cell>
          <cell r="E760">
            <v>2965</v>
          </cell>
          <cell r="F760">
            <v>38545</v>
          </cell>
        </row>
        <row r="761">
          <cell r="A761" t="str">
            <v>백엘보(용접)</v>
          </cell>
          <cell r="B761" t="str">
            <v>D65</v>
          </cell>
          <cell r="C761" t="str">
            <v>EA</v>
          </cell>
          <cell r="D761" t="str">
            <v>9</v>
          </cell>
          <cell r="E761">
            <v>1502</v>
          </cell>
          <cell r="F761">
            <v>13518</v>
          </cell>
        </row>
        <row r="762">
          <cell r="A762" t="str">
            <v>백엘보(나사)</v>
          </cell>
          <cell r="B762" t="str">
            <v>D50</v>
          </cell>
          <cell r="C762" t="str">
            <v>EA</v>
          </cell>
          <cell r="D762" t="str">
            <v>20</v>
          </cell>
          <cell r="E762">
            <v>1573</v>
          </cell>
          <cell r="F762">
            <v>31460</v>
          </cell>
        </row>
        <row r="763">
          <cell r="A763" t="str">
            <v>백티이(용접)</v>
          </cell>
          <cell r="B763" t="str">
            <v>D65</v>
          </cell>
          <cell r="C763" t="str">
            <v>EA</v>
          </cell>
          <cell r="D763" t="str">
            <v>9</v>
          </cell>
          <cell r="E763">
            <v>2483</v>
          </cell>
          <cell r="F763">
            <v>22347</v>
          </cell>
        </row>
        <row r="764">
          <cell r="A764" t="str">
            <v>강관용접</v>
          </cell>
          <cell r="B764" t="str">
            <v>D65</v>
          </cell>
          <cell r="C764" t="str">
            <v>개소</v>
          </cell>
          <cell r="D764">
            <v>27</v>
          </cell>
          <cell r="E764">
            <v>192</v>
          </cell>
          <cell r="F764">
            <v>5184</v>
          </cell>
        </row>
        <row r="765">
          <cell r="A765" t="str">
            <v>일반행가</v>
          </cell>
          <cell r="B765" t="str">
            <v>D100</v>
          </cell>
          <cell r="C765" t="str">
            <v>개소</v>
          </cell>
          <cell r="D765" t="str">
            <v>41</v>
          </cell>
          <cell r="E765">
            <v>1502</v>
          </cell>
          <cell r="F765">
            <v>61582</v>
          </cell>
        </row>
        <row r="766">
          <cell r="A766" t="str">
            <v>일반행가</v>
          </cell>
          <cell r="B766" t="str">
            <v>D80</v>
          </cell>
          <cell r="C766" t="str">
            <v>개소</v>
          </cell>
          <cell r="D766" t="str">
            <v>56</v>
          </cell>
          <cell r="E766">
            <v>1025</v>
          </cell>
          <cell r="F766">
            <v>57400</v>
          </cell>
        </row>
        <row r="767">
          <cell r="A767" t="str">
            <v>일반행가</v>
          </cell>
          <cell r="B767" t="str">
            <v>D65</v>
          </cell>
          <cell r="C767" t="str">
            <v>개소</v>
          </cell>
          <cell r="D767" t="str">
            <v>8</v>
          </cell>
          <cell r="E767">
            <v>915</v>
          </cell>
          <cell r="F767">
            <v>7320</v>
          </cell>
        </row>
        <row r="768">
          <cell r="A768" t="str">
            <v>일반행가</v>
          </cell>
          <cell r="B768" t="str">
            <v>D50</v>
          </cell>
          <cell r="C768" t="str">
            <v>개소</v>
          </cell>
          <cell r="D768" t="str">
            <v>48</v>
          </cell>
          <cell r="E768">
            <v>841</v>
          </cell>
          <cell r="F768">
            <v>40368</v>
          </cell>
        </row>
        <row r="769">
          <cell r="A769" t="str">
            <v>V.T.W(STL)</v>
          </cell>
          <cell r="B769" t="str">
            <v>D65</v>
          </cell>
          <cell r="C769" t="str">
            <v>EA</v>
          </cell>
          <cell r="D769" t="str">
            <v>1</v>
          </cell>
          <cell r="E769">
            <v>12600</v>
          </cell>
          <cell r="F769">
            <v>12600</v>
          </cell>
        </row>
        <row r="770">
          <cell r="A770" t="str">
            <v>잡재료비</v>
          </cell>
          <cell r="B770" t="str">
            <v>재료비의 5 %</v>
          </cell>
          <cell r="C770" t="str">
            <v>식</v>
          </cell>
          <cell r="D770" t="str">
            <v>1</v>
          </cell>
          <cell r="E770">
            <v>32713</v>
          </cell>
          <cell r="F770">
            <v>32713</v>
          </cell>
        </row>
        <row r="771">
          <cell r="A771" t="str">
            <v>노무비</v>
          </cell>
          <cell r="B771" t="str">
            <v>배관공</v>
          </cell>
          <cell r="C771" t="str">
            <v>인</v>
          </cell>
          <cell r="D771">
            <v>120</v>
          </cell>
          <cell r="G771">
            <v>47537</v>
          </cell>
        </row>
        <row r="772">
          <cell r="A772" t="str">
            <v>노무비</v>
          </cell>
          <cell r="B772" t="str">
            <v>보통인부</v>
          </cell>
          <cell r="C772" t="str">
            <v>인</v>
          </cell>
          <cell r="D772">
            <v>44</v>
          </cell>
          <cell r="G772">
            <v>34360</v>
          </cell>
        </row>
        <row r="773">
          <cell r="A773" t="str">
            <v>공구손료</v>
          </cell>
          <cell r="B773" t="str">
            <v>노무비의 3 %</v>
          </cell>
          <cell r="C773" t="str">
            <v>식</v>
          </cell>
          <cell r="D773" t="str">
            <v>1</v>
          </cell>
          <cell r="G773">
            <v>216720</v>
          </cell>
        </row>
        <row r="774">
          <cell r="A774" t="str">
            <v>계</v>
          </cell>
          <cell r="F774">
            <v>2060000</v>
          </cell>
        </row>
        <row r="797">
          <cell r="A797" t="str">
            <v>7.소화배관공사</v>
          </cell>
        </row>
        <row r="798">
          <cell r="A798" t="str">
            <v>백관(KSD3507)</v>
          </cell>
          <cell r="B798" t="str">
            <v>D100</v>
          </cell>
          <cell r="C798" t="str">
            <v>M</v>
          </cell>
          <cell r="D798">
            <v>15</v>
          </cell>
          <cell r="E798">
            <v>6976</v>
          </cell>
          <cell r="F798">
            <v>104640</v>
          </cell>
        </row>
        <row r="799">
          <cell r="A799" t="str">
            <v>백관(KSD3507)</v>
          </cell>
          <cell r="B799" t="str">
            <v>D80</v>
          </cell>
          <cell r="C799" t="str">
            <v>M</v>
          </cell>
          <cell r="D799">
            <v>42</v>
          </cell>
          <cell r="E799">
            <v>4784</v>
          </cell>
          <cell r="F799">
            <v>200928</v>
          </cell>
        </row>
        <row r="800">
          <cell r="A800" t="str">
            <v>백관(KSD3507)</v>
          </cell>
          <cell r="B800" t="str">
            <v>D65</v>
          </cell>
          <cell r="C800" t="str">
            <v>M</v>
          </cell>
          <cell r="D800" t="str">
            <v>48</v>
          </cell>
          <cell r="E800">
            <v>3782</v>
          </cell>
          <cell r="F800">
            <v>181536</v>
          </cell>
        </row>
        <row r="801">
          <cell r="A801" t="str">
            <v>백관(KSD3507)</v>
          </cell>
          <cell r="B801" t="str">
            <v>D50</v>
          </cell>
          <cell r="C801" t="str">
            <v>M</v>
          </cell>
          <cell r="D801" t="str">
            <v>151</v>
          </cell>
          <cell r="E801">
            <v>2965</v>
          </cell>
          <cell r="F801">
            <v>447715</v>
          </cell>
        </row>
        <row r="802">
          <cell r="A802" t="str">
            <v>관보온(매직테이프)</v>
          </cell>
          <cell r="B802" t="str">
            <v>40T*D100</v>
          </cell>
          <cell r="C802" t="str">
            <v>M</v>
          </cell>
          <cell r="D802">
            <v>15</v>
          </cell>
          <cell r="E802">
            <v>4951</v>
          </cell>
          <cell r="F802">
            <v>74265</v>
          </cell>
          <cell r="G802">
            <v>5538</v>
          </cell>
        </row>
        <row r="803">
          <cell r="A803" t="str">
            <v>관보온(매직테이프)</v>
          </cell>
          <cell r="B803" t="str">
            <v>40T*D65</v>
          </cell>
          <cell r="C803" t="str">
            <v>M</v>
          </cell>
          <cell r="D803" t="str">
            <v>48</v>
          </cell>
          <cell r="E803">
            <v>3850</v>
          </cell>
          <cell r="F803">
            <v>184800</v>
          </cell>
          <cell r="G803">
            <v>4154</v>
          </cell>
        </row>
        <row r="804">
          <cell r="A804" t="str">
            <v>관보온(매직테이프)</v>
          </cell>
          <cell r="B804" t="str">
            <v>40T*D50</v>
          </cell>
          <cell r="C804" t="str">
            <v>M</v>
          </cell>
          <cell r="D804" t="str">
            <v>151</v>
          </cell>
          <cell r="E804">
            <v>3399</v>
          </cell>
          <cell r="F804">
            <v>513249</v>
          </cell>
          <cell r="G804">
            <v>4154</v>
          </cell>
        </row>
        <row r="805">
          <cell r="A805" t="str">
            <v>관보온(함석마감)</v>
          </cell>
          <cell r="B805" t="str">
            <v>40T*D80</v>
          </cell>
          <cell r="C805" t="str">
            <v>M</v>
          </cell>
          <cell r="D805">
            <v>42</v>
          </cell>
          <cell r="E805">
            <v>6837</v>
          </cell>
          <cell r="F805">
            <v>287154</v>
          </cell>
          <cell r="G805">
            <v>10627</v>
          </cell>
        </row>
        <row r="806">
          <cell r="A806" t="str">
            <v>밸브보온(함석마감)</v>
          </cell>
          <cell r="B806" t="str">
            <v>50T*D100</v>
          </cell>
          <cell r="C806" t="str">
            <v>개소</v>
          </cell>
          <cell r="D806" t="str">
            <v>1</v>
          </cell>
          <cell r="E806">
            <v>21475</v>
          </cell>
          <cell r="F806">
            <v>21475</v>
          </cell>
          <cell r="G806">
            <v>52929</v>
          </cell>
        </row>
        <row r="807">
          <cell r="A807" t="str">
            <v>백엘보(용접)</v>
          </cell>
          <cell r="B807" t="str">
            <v>D100</v>
          </cell>
          <cell r="C807" t="str">
            <v>EA</v>
          </cell>
          <cell r="D807">
            <v>3</v>
          </cell>
          <cell r="E807">
            <v>3638</v>
          </cell>
          <cell r="F807">
            <v>10914</v>
          </cell>
          <cell r="G807">
            <v>0</v>
          </cell>
        </row>
        <row r="808">
          <cell r="A808" t="str">
            <v>백엘보(용접)</v>
          </cell>
          <cell r="B808" t="str">
            <v>D80</v>
          </cell>
          <cell r="C808" t="str">
            <v>EA</v>
          </cell>
          <cell r="D808">
            <v>2</v>
          </cell>
          <cell r="E808">
            <v>2079</v>
          </cell>
          <cell r="F808">
            <v>4158</v>
          </cell>
          <cell r="G808">
            <v>0</v>
          </cell>
        </row>
        <row r="809">
          <cell r="A809" t="str">
            <v>백엘보(용접)</v>
          </cell>
          <cell r="B809" t="str">
            <v>D65</v>
          </cell>
          <cell r="C809" t="str">
            <v>EA</v>
          </cell>
          <cell r="D809" t="str">
            <v>13</v>
          </cell>
          <cell r="E809">
            <v>1502</v>
          </cell>
          <cell r="F809">
            <v>19526</v>
          </cell>
          <cell r="G809">
            <v>0</v>
          </cell>
        </row>
        <row r="810">
          <cell r="A810" t="str">
            <v>백엘보(나사)</v>
          </cell>
          <cell r="B810" t="str">
            <v>D50</v>
          </cell>
          <cell r="C810" t="str">
            <v>EA</v>
          </cell>
          <cell r="D810" t="str">
            <v>25</v>
          </cell>
          <cell r="E810">
            <v>1573</v>
          </cell>
          <cell r="F810">
            <v>39325</v>
          </cell>
          <cell r="G810">
            <v>0</v>
          </cell>
        </row>
        <row r="811">
          <cell r="A811" t="str">
            <v>백티이(용접)</v>
          </cell>
          <cell r="B811" t="str">
            <v>D100</v>
          </cell>
          <cell r="C811" t="str">
            <v>EA</v>
          </cell>
          <cell r="D811">
            <v>2</v>
          </cell>
          <cell r="E811">
            <v>5140</v>
          </cell>
          <cell r="F811">
            <v>10280</v>
          </cell>
          <cell r="G811">
            <v>0</v>
          </cell>
        </row>
        <row r="812">
          <cell r="A812" t="str">
            <v>백티이(용접)</v>
          </cell>
          <cell r="B812" t="str">
            <v>D80</v>
          </cell>
          <cell r="C812" t="str">
            <v>EA</v>
          </cell>
          <cell r="D812">
            <v>2</v>
          </cell>
          <cell r="E812">
            <v>3107</v>
          </cell>
          <cell r="F812">
            <v>6214</v>
          </cell>
          <cell r="G812">
            <v>0</v>
          </cell>
        </row>
        <row r="813">
          <cell r="A813" t="str">
            <v>백티이(용접)</v>
          </cell>
          <cell r="B813" t="str">
            <v>D65</v>
          </cell>
          <cell r="C813" t="str">
            <v>EA</v>
          </cell>
          <cell r="D813" t="str">
            <v>4</v>
          </cell>
          <cell r="E813">
            <v>2483</v>
          </cell>
          <cell r="F813">
            <v>9932</v>
          </cell>
          <cell r="G813">
            <v>0</v>
          </cell>
        </row>
        <row r="814">
          <cell r="A814" t="str">
            <v>백티이(나사)</v>
          </cell>
          <cell r="B814" t="str">
            <v>D50</v>
          </cell>
          <cell r="C814" t="str">
            <v>EA</v>
          </cell>
          <cell r="D814" t="str">
            <v>1</v>
          </cell>
          <cell r="E814">
            <v>2056</v>
          </cell>
          <cell r="F814">
            <v>2056</v>
          </cell>
          <cell r="G814">
            <v>0</v>
          </cell>
        </row>
        <row r="815">
          <cell r="A815" t="str">
            <v>백레듀샤(용접)</v>
          </cell>
          <cell r="B815" t="str">
            <v>D100</v>
          </cell>
          <cell r="C815" t="str">
            <v>EA</v>
          </cell>
          <cell r="D815" t="str">
            <v>3</v>
          </cell>
          <cell r="E815">
            <v>3523</v>
          </cell>
          <cell r="F815">
            <v>10569</v>
          </cell>
          <cell r="G815">
            <v>0</v>
          </cell>
        </row>
        <row r="816">
          <cell r="A816" t="str">
            <v>백레듀샤(용접)</v>
          </cell>
          <cell r="B816" t="str">
            <v>D80</v>
          </cell>
          <cell r="C816" t="str">
            <v>EA</v>
          </cell>
          <cell r="D816" t="str">
            <v>3</v>
          </cell>
          <cell r="E816">
            <v>2483</v>
          </cell>
          <cell r="F816">
            <v>7449</v>
          </cell>
          <cell r="G816">
            <v>0</v>
          </cell>
        </row>
        <row r="817">
          <cell r="A817" t="str">
            <v>백레듀샤(용접)</v>
          </cell>
          <cell r="B817" t="str">
            <v>D65</v>
          </cell>
          <cell r="C817" t="str">
            <v>EA</v>
          </cell>
          <cell r="D817" t="str">
            <v>3</v>
          </cell>
          <cell r="E817">
            <v>2772</v>
          </cell>
          <cell r="F817">
            <v>8316</v>
          </cell>
          <cell r="G817">
            <v>0</v>
          </cell>
        </row>
        <row r="818">
          <cell r="A818" t="str">
            <v>백레듀샤(나사)</v>
          </cell>
          <cell r="B818" t="str">
            <v>D50</v>
          </cell>
          <cell r="C818" t="str">
            <v>EA</v>
          </cell>
          <cell r="D818" t="str">
            <v>7</v>
          </cell>
          <cell r="E818">
            <v>1064</v>
          </cell>
          <cell r="F818">
            <v>7448</v>
          </cell>
          <cell r="G818">
            <v>0</v>
          </cell>
        </row>
        <row r="819">
          <cell r="A819" t="str">
            <v>백캡(나사)</v>
          </cell>
          <cell r="B819" t="str">
            <v>D50</v>
          </cell>
          <cell r="C819" t="str">
            <v>EA</v>
          </cell>
          <cell r="D819" t="str">
            <v>1</v>
          </cell>
          <cell r="E819">
            <v>1005</v>
          </cell>
          <cell r="F819">
            <v>1005</v>
          </cell>
          <cell r="G819">
            <v>0</v>
          </cell>
        </row>
        <row r="820">
          <cell r="A820" t="str">
            <v>백소켓</v>
          </cell>
          <cell r="B820" t="str">
            <v>D50</v>
          </cell>
          <cell r="C820" t="str">
            <v>EA</v>
          </cell>
          <cell r="D820" t="str">
            <v>10</v>
          </cell>
          <cell r="E820">
            <v>1063</v>
          </cell>
          <cell r="F820">
            <v>10630</v>
          </cell>
          <cell r="G820">
            <v>0</v>
          </cell>
        </row>
        <row r="821">
          <cell r="A821" t="str">
            <v>백소켓</v>
          </cell>
          <cell r="B821" t="str">
            <v>D20</v>
          </cell>
          <cell r="C821" t="str">
            <v>EA</v>
          </cell>
          <cell r="D821" t="str">
            <v>1</v>
          </cell>
          <cell r="E821">
            <v>272</v>
          </cell>
          <cell r="F821">
            <v>272</v>
          </cell>
          <cell r="G821">
            <v>0</v>
          </cell>
        </row>
        <row r="822">
          <cell r="A822" t="str">
            <v>백니플</v>
          </cell>
          <cell r="B822" t="str">
            <v>D100</v>
          </cell>
          <cell r="C822" t="str">
            <v>EA</v>
          </cell>
          <cell r="D822" t="str">
            <v>1</v>
          </cell>
          <cell r="E822">
            <v>6127</v>
          </cell>
          <cell r="F822">
            <v>6127</v>
          </cell>
          <cell r="G822">
            <v>0</v>
          </cell>
        </row>
        <row r="823">
          <cell r="A823" t="str">
            <v>백니플</v>
          </cell>
          <cell r="B823" t="str">
            <v>D40</v>
          </cell>
          <cell r="C823" t="str">
            <v>EA</v>
          </cell>
          <cell r="D823" t="str">
            <v>7</v>
          </cell>
          <cell r="E823">
            <v>812</v>
          </cell>
          <cell r="F823">
            <v>5684</v>
          </cell>
          <cell r="G823">
            <v>0</v>
          </cell>
        </row>
        <row r="824">
          <cell r="A824" t="str">
            <v>주철스모렌스키첵크밸브</v>
          </cell>
          <cell r="B824" t="str">
            <v>D100 (10K)</v>
          </cell>
          <cell r="C824" t="str">
            <v>EA</v>
          </cell>
          <cell r="D824" t="str">
            <v>1</v>
          </cell>
          <cell r="E824">
            <v>52920</v>
          </cell>
          <cell r="F824">
            <v>52920</v>
          </cell>
          <cell r="G824">
            <v>0</v>
          </cell>
        </row>
        <row r="825">
          <cell r="A825" t="str">
            <v>용접합후렌지(10KG)</v>
          </cell>
          <cell r="B825" t="str">
            <v>D100</v>
          </cell>
          <cell r="C825" t="str">
            <v>개소</v>
          </cell>
          <cell r="D825" t="str">
            <v>2</v>
          </cell>
          <cell r="E825">
            <v>5934</v>
          </cell>
          <cell r="F825">
            <v>11868</v>
          </cell>
          <cell r="G825">
            <v>0</v>
          </cell>
        </row>
        <row r="826">
          <cell r="A826" t="str">
            <v>강관용접</v>
          </cell>
          <cell r="B826" t="str">
            <v>D100</v>
          </cell>
          <cell r="C826" t="str">
            <v>개소</v>
          </cell>
          <cell r="D826" t="str">
            <v>36</v>
          </cell>
          <cell r="E826">
            <v>366</v>
          </cell>
          <cell r="F826">
            <v>13176</v>
          </cell>
          <cell r="G826">
            <v>0</v>
          </cell>
        </row>
        <row r="827">
          <cell r="A827" t="str">
            <v>강관용접</v>
          </cell>
          <cell r="B827" t="str">
            <v>D80</v>
          </cell>
          <cell r="C827" t="str">
            <v>개소</v>
          </cell>
          <cell r="E827">
            <v>252</v>
          </cell>
          <cell r="F827">
            <v>0</v>
          </cell>
          <cell r="G827">
            <v>0</v>
          </cell>
        </row>
        <row r="828">
          <cell r="A828" t="str">
            <v>강관용접</v>
          </cell>
          <cell r="B828" t="str">
            <v>D65</v>
          </cell>
          <cell r="C828" t="str">
            <v>개소</v>
          </cell>
          <cell r="D828" t="str">
            <v>51</v>
          </cell>
          <cell r="E828">
            <v>192</v>
          </cell>
          <cell r="F828">
            <v>9792</v>
          </cell>
          <cell r="G828">
            <v>0</v>
          </cell>
        </row>
        <row r="829">
          <cell r="A829" t="str">
            <v>일반행가</v>
          </cell>
          <cell r="B829" t="str">
            <v>D100</v>
          </cell>
          <cell r="C829" t="str">
            <v>개소</v>
          </cell>
          <cell r="D829">
            <v>3</v>
          </cell>
          <cell r="E829">
            <v>1502</v>
          </cell>
          <cell r="F829">
            <v>4506</v>
          </cell>
          <cell r="G829">
            <v>0</v>
          </cell>
        </row>
        <row r="830">
          <cell r="A830" t="str">
            <v>일반행가</v>
          </cell>
          <cell r="B830" t="str">
            <v>D80</v>
          </cell>
          <cell r="C830" t="str">
            <v>개소</v>
          </cell>
          <cell r="D830">
            <v>12</v>
          </cell>
          <cell r="E830">
            <v>1025</v>
          </cell>
          <cell r="F830">
            <v>12300</v>
          </cell>
          <cell r="G830">
            <v>0</v>
          </cell>
        </row>
        <row r="831">
          <cell r="A831" t="str">
            <v>일반행가</v>
          </cell>
          <cell r="B831" t="str">
            <v>D65</v>
          </cell>
          <cell r="C831" t="str">
            <v>개소</v>
          </cell>
          <cell r="D831" t="str">
            <v>8</v>
          </cell>
          <cell r="E831">
            <v>915</v>
          </cell>
          <cell r="F831">
            <v>7320</v>
          </cell>
          <cell r="G831">
            <v>0</v>
          </cell>
        </row>
        <row r="832">
          <cell r="A832" t="str">
            <v>일반행가</v>
          </cell>
          <cell r="B832" t="str">
            <v>D50</v>
          </cell>
          <cell r="C832" t="str">
            <v>개소</v>
          </cell>
          <cell r="D832" t="str">
            <v>26</v>
          </cell>
          <cell r="E832">
            <v>841</v>
          </cell>
          <cell r="F832">
            <v>21866</v>
          </cell>
          <cell r="G832">
            <v>0</v>
          </cell>
        </row>
        <row r="833">
          <cell r="A833" t="str">
            <v>일반U-BOLT/NUT</v>
          </cell>
          <cell r="B833" t="str">
            <v>D65</v>
          </cell>
          <cell r="C833" t="str">
            <v>EA</v>
          </cell>
          <cell r="D833" t="str">
            <v>2</v>
          </cell>
          <cell r="E833">
            <v>144</v>
          </cell>
          <cell r="F833">
            <v>288</v>
          </cell>
        </row>
        <row r="834">
          <cell r="A834" t="str">
            <v>일반U-BOLT/NUT</v>
          </cell>
          <cell r="B834" t="str">
            <v>D50</v>
          </cell>
          <cell r="C834" t="str">
            <v>EA</v>
          </cell>
          <cell r="D834" t="str">
            <v>2</v>
          </cell>
          <cell r="E834">
            <v>130</v>
          </cell>
          <cell r="F834">
            <v>260</v>
          </cell>
        </row>
        <row r="835">
          <cell r="A835" t="str">
            <v>파이프스리브</v>
          </cell>
          <cell r="B835" t="str">
            <v>D100</v>
          </cell>
          <cell r="C835" t="str">
            <v>개소</v>
          </cell>
          <cell r="D835" t="str">
            <v>1</v>
          </cell>
          <cell r="E835">
            <v>6648</v>
          </cell>
          <cell r="F835">
            <v>6648</v>
          </cell>
        </row>
        <row r="836">
          <cell r="A836" t="str">
            <v>파이프스리브</v>
          </cell>
          <cell r="B836" t="str">
            <v>D65</v>
          </cell>
          <cell r="C836" t="str">
            <v>개소</v>
          </cell>
          <cell r="D836" t="str">
            <v>2</v>
          </cell>
          <cell r="E836">
            <v>2156</v>
          </cell>
          <cell r="F836">
            <v>4312</v>
          </cell>
        </row>
        <row r="837">
          <cell r="A837" t="str">
            <v>옥내소화전함(내STL외SUS)</v>
          </cell>
          <cell r="B837" t="str">
            <v>650*1200*180</v>
          </cell>
          <cell r="C837" t="str">
            <v>EA</v>
          </cell>
          <cell r="D837" t="str">
            <v>7</v>
          </cell>
          <cell r="E837">
            <v>169092</v>
          </cell>
          <cell r="F837">
            <v>1183644</v>
          </cell>
        </row>
        <row r="838">
          <cell r="A838" t="str">
            <v>연결송수구(노출)</v>
          </cell>
          <cell r="B838" t="str">
            <v>100*65*65</v>
          </cell>
          <cell r="C838" t="str">
            <v>EA</v>
          </cell>
          <cell r="D838" t="str">
            <v>1</v>
          </cell>
          <cell r="E838">
            <v>89250</v>
          </cell>
          <cell r="F838">
            <v>89250</v>
          </cell>
        </row>
        <row r="839">
          <cell r="A839" t="str">
            <v>소방호스(단일피)</v>
          </cell>
          <cell r="B839" t="str">
            <v>D40*15M</v>
          </cell>
          <cell r="C839" t="str">
            <v>EA</v>
          </cell>
          <cell r="D839" t="str">
            <v>14</v>
          </cell>
          <cell r="E839">
            <v>37422</v>
          </cell>
          <cell r="F839">
            <v>523908</v>
          </cell>
        </row>
        <row r="840">
          <cell r="A840" t="str">
            <v>관창(방사형)</v>
          </cell>
          <cell r="B840" t="str">
            <v>D40</v>
          </cell>
          <cell r="C840" t="str">
            <v>EA</v>
          </cell>
          <cell r="D840" t="str">
            <v>7</v>
          </cell>
          <cell r="E840">
            <v>26334</v>
          </cell>
          <cell r="F840">
            <v>184338</v>
          </cell>
        </row>
        <row r="841">
          <cell r="A841" t="str">
            <v>A.B.C분말소화기</v>
          </cell>
          <cell r="B841" t="str">
            <v>3.3KG</v>
          </cell>
          <cell r="C841" t="str">
            <v>EA</v>
          </cell>
          <cell r="D841" t="str">
            <v>13</v>
          </cell>
          <cell r="E841">
            <v>15750</v>
          </cell>
          <cell r="F841">
            <v>204750</v>
          </cell>
        </row>
        <row r="842">
          <cell r="A842" t="str">
            <v>자동배수장치</v>
          </cell>
          <cell r="B842" t="str">
            <v>D20</v>
          </cell>
          <cell r="C842" t="str">
            <v>EA</v>
          </cell>
          <cell r="D842" t="str">
            <v>1</v>
          </cell>
          <cell r="E842">
            <v>8316</v>
          </cell>
          <cell r="F842">
            <v>8316</v>
          </cell>
        </row>
        <row r="843">
          <cell r="A843" t="str">
            <v>잡재료비</v>
          </cell>
          <cell r="B843" t="str">
            <v>재료비의 5 %</v>
          </cell>
          <cell r="C843" t="str">
            <v>식</v>
          </cell>
          <cell r="D843" t="str">
            <v>1</v>
          </cell>
          <cell r="E843">
            <v>51871</v>
          </cell>
          <cell r="F843">
            <v>51871</v>
          </cell>
        </row>
        <row r="844">
          <cell r="A844" t="str">
            <v>노무비</v>
          </cell>
          <cell r="B844" t="str">
            <v>배관공</v>
          </cell>
          <cell r="C844" t="str">
            <v>인</v>
          </cell>
          <cell r="D844">
            <v>55</v>
          </cell>
          <cell r="G844">
            <v>47537</v>
          </cell>
        </row>
        <row r="845">
          <cell r="A845" t="str">
            <v>노무비</v>
          </cell>
          <cell r="B845" t="str">
            <v>보통인부</v>
          </cell>
          <cell r="C845" t="str">
            <v>인</v>
          </cell>
          <cell r="D845">
            <v>11</v>
          </cell>
          <cell r="G845">
            <v>34360</v>
          </cell>
        </row>
        <row r="846">
          <cell r="A846" t="str">
            <v>공구손료</v>
          </cell>
          <cell r="B846" t="str">
            <v>노무비의 3 %</v>
          </cell>
          <cell r="C846" t="str">
            <v>식</v>
          </cell>
          <cell r="D846" t="str">
            <v>1</v>
          </cell>
          <cell r="G846">
            <v>13526</v>
          </cell>
        </row>
        <row r="847">
          <cell r="A847" t="str">
            <v>계</v>
          </cell>
          <cell r="F847">
            <v>4567000</v>
          </cell>
        </row>
        <row r="869">
          <cell r="A869" t="str">
            <v>8.방진설치공사</v>
          </cell>
        </row>
        <row r="870">
          <cell r="A870" t="str">
            <v>공조기방진(AHU-I)</v>
          </cell>
          <cell r="C870" t="str">
            <v>대</v>
          </cell>
          <cell r="D870" t="str">
            <v>1</v>
          </cell>
          <cell r="E870">
            <v>1659000</v>
          </cell>
          <cell r="F870">
            <v>1659000</v>
          </cell>
        </row>
        <row r="871">
          <cell r="A871" t="str">
            <v>공조기방진(AHU-2)</v>
          </cell>
          <cell r="C871" t="str">
            <v>대</v>
          </cell>
          <cell r="D871" t="str">
            <v>1</v>
          </cell>
          <cell r="E871">
            <v>1046850</v>
          </cell>
          <cell r="F871">
            <v>1046850</v>
          </cell>
        </row>
        <row r="872">
          <cell r="A872" t="str">
            <v>펌프(냉온수순환펌프)방진가대</v>
          </cell>
          <cell r="B872" t="str">
            <v>15KW</v>
          </cell>
          <cell r="C872" t="str">
            <v>대</v>
          </cell>
          <cell r="D872" t="str">
            <v>2</v>
          </cell>
          <cell r="E872">
            <v>178500</v>
          </cell>
          <cell r="F872">
            <v>357000</v>
          </cell>
        </row>
        <row r="873">
          <cell r="A873" t="str">
            <v>휀방진(SIROCCO)</v>
          </cell>
          <cell r="B873" t="str">
            <v>#5 1/2</v>
          </cell>
          <cell r="C873" t="str">
            <v>대</v>
          </cell>
          <cell r="D873" t="str">
            <v>1</v>
          </cell>
          <cell r="E873">
            <v>173250</v>
          </cell>
          <cell r="F873">
            <v>173250</v>
          </cell>
        </row>
        <row r="874">
          <cell r="A874" t="str">
            <v>휀방진(SIROCCO)</v>
          </cell>
          <cell r="B874" t="str">
            <v>#5 1/2</v>
          </cell>
          <cell r="C874" t="str">
            <v>대</v>
          </cell>
          <cell r="D874" t="str">
            <v>1</v>
          </cell>
          <cell r="E874">
            <v>173250</v>
          </cell>
          <cell r="F874">
            <v>173250</v>
          </cell>
        </row>
        <row r="875">
          <cell r="A875" t="str">
            <v>휀방진(IN-LINE)</v>
          </cell>
          <cell r="B875" t="str">
            <v>D300</v>
          </cell>
          <cell r="C875" t="str">
            <v>대</v>
          </cell>
          <cell r="D875" t="str">
            <v>1</v>
          </cell>
          <cell r="E875">
            <v>38325</v>
          </cell>
          <cell r="F875">
            <v>38325</v>
          </cell>
        </row>
        <row r="876">
          <cell r="A876" t="str">
            <v>휀방진(IN-LINE)</v>
          </cell>
          <cell r="B876" t="str">
            <v>D500</v>
          </cell>
          <cell r="C876" t="str">
            <v>대</v>
          </cell>
          <cell r="D876" t="str">
            <v>1</v>
          </cell>
          <cell r="E876">
            <v>38325</v>
          </cell>
          <cell r="F876">
            <v>38325</v>
          </cell>
        </row>
        <row r="877">
          <cell r="A877" t="str">
            <v>휀방진(IN-LINE)</v>
          </cell>
          <cell r="B877" t="str">
            <v>D650</v>
          </cell>
          <cell r="C877" t="str">
            <v>대</v>
          </cell>
          <cell r="D877" t="str">
            <v>1</v>
          </cell>
          <cell r="E877">
            <v>38325</v>
          </cell>
          <cell r="F877">
            <v>38325</v>
          </cell>
        </row>
        <row r="878">
          <cell r="A878" t="str">
            <v>휀방진(IN-LINE)</v>
          </cell>
          <cell r="B878" t="str">
            <v>D650</v>
          </cell>
          <cell r="C878" t="str">
            <v>대</v>
          </cell>
          <cell r="D878" t="str">
            <v>1</v>
          </cell>
          <cell r="E878">
            <v>38325</v>
          </cell>
          <cell r="F878">
            <v>38325</v>
          </cell>
        </row>
        <row r="879">
          <cell r="A879" t="str">
            <v>잡재료비</v>
          </cell>
          <cell r="B879" t="str">
            <v>재료비의 5 %</v>
          </cell>
          <cell r="C879" t="str">
            <v>식</v>
          </cell>
          <cell r="D879" t="str">
            <v>1</v>
          </cell>
          <cell r="E879">
            <v>164350</v>
          </cell>
          <cell r="F879">
            <v>164350</v>
          </cell>
        </row>
        <row r="880">
          <cell r="A880" t="str">
            <v>노무비</v>
          </cell>
          <cell r="B880" t="str">
            <v>보통인부</v>
          </cell>
          <cell r="C880" t="str">
            <v>인</v>
          </cell>
          <cell r="D880">
            <v>2</v>
          </cell>
          <cell r="G880">
            <v>34360</v>
          </cell>
        </row>
        <row r="881">
          <cell r="A881" t="str">
            <v>노무비</v>
          </cell>
          <cell r="B881" t="str">
            <v>기계설치공</v>
          </cell>
          <cell r="C881" t="str">
            <v>인</v>
          </cell>
          <cell r="D881">
            <v>4</v>
          </cell>
          <cell r="G881">
            <v>52839</v>
          </cell>
        </row>
        <row r="882">
          <cell r="A882" t="str">
            <v>공구손료</v>
          </cell>
          <cell r="B882" t="str">
            <v>노무비의 3 %</v>
          </cell>
          <cell r="C882" t="str">
            <v>식</v>
          </cell>
          <cell r="D882" t="str">
            <v>1</v>
          </cell>
          <cell r="G882">
            <v>3924</v>
          </cell>
        </row>
      </sheetData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표"/>
      <sheetName val="내역"/>
      <sheetName val="내역 (2)"/>
      <sheetName val="남양시작동자105노65기1.3화1.2"/>
    </sheetNames>
    <sheetDataSet>
      <sheetData sheetId="0" refreshError="1"/>
      <sheetData sheetId="1"/>
      <sheetData sheetId="2">
        <row r="1">
          <cell r="A1" t="str">
            <v>내     역     서</v>
          </cell>
        </row>
        <row r="3">
          <cell r="A3" t="str">
            <v xml:space="preserve"> 공 사 명 : 현대자동차 계동사옥 지하2층 배관교체공사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7">
          <cell r="A7" t="str">
            <v>&lt; 총   괄   표 &gt;</v>
          </cell>
        </row>
        <row r="8">
          <cell r="A8" t="str">
            <v xml:space="preserve"> 1. 지하2층 배수배관 교체공사</v>
          </cell>
          <cell r="C8" t="str">
            <v>식</v>
          </cell>
          <cell r="D8">
            <v>1</v>
          </cell>
          <cell r="F8">
            <v>2017000</v>
          </cell>
        </row>
        <row r="9">
          <cell r="A9" t="str">
            <v xml:space="preserve"> 2. 지하2층 휀코일배관 교체공 사</v>
          </cell>
          <cell r="C9" t="str">
            <v>식</v>
          </cell>
          <cell r="D9">
            <v>1</v>
          </cell>
          <cell r="F9">
            <v>4131000</v>
          </cell>
        </row>
        <row r="10">
          <cell r="A10" t="str">
            <v xml:space="preserve"> 3. 지하2층 공조배관 교체공사</v>
          </cell>
          <cell r="C10" t="str">
            <v>식</v>
          </cell>
          <cell r="D10">
            <v>1</v>
          </cell>
          <cell r="F10">
            <v>12168000</v>
          </cell>
        </row>
        <row r="29">
          <cell r="A29" t="str">
            <v>계</v>
          </cell>
          <cell r="F29">
            <v>18316000</v>
          </cell>
        </row>
        <row r="30">
          <cell r="A30" t="str">
            <v xml:space="preserve"> 1. 지하2층 배수배관 교체공사</v>
          </cell>
        </row>
        <row r="31">
          <cell r="A31" t="str">
            <v>SUS PIPE(KSD3576)</v>
          </cell>
          <cell r="B31" t="str">
            <v>D100(3.0T)</v>
          </cell>
          <cell r="C31" t="str">
            <v>M</v>
          </cell>
          <cell r="D31">
            <v>40</v>
          </cell>
          <cell r="E31">
            <v>20122</v>
          </cell>
          <cell r="F31">
            <v>804880</v>
          </cell>
          <cell r="G31">
            <v>26729</v>
          </cell>
        </row>
        <row r="32">
          <cell r="A32" t="str">
            <v>SUS PIPE(KSD3576)</v>
          </cell>
          <cell r="B32" t="str">
            <v>D50(2.8T)</v>
          </cell>
          <cell r="C32" t="str">
            <v>M</v>
          </cell>
          <cell r="D32">
            <v>40</v>
          </cell>
          <cell r="E32">
            <v>10694</v>
          </cell>
          <cell r="F32">
            <v>427760</v>
          </cell>
          <cell r="G32">
            <v>13615</v>
          </cell>
        </row>
        <row r="33">
          <cell r="A33" t="str">
            <v>관보온(매직테프)</v>
          </cell>
          <cell r="B33" t="str">
            <v>40T*D100</v>
          </cell>
          <cell r="C33" t="str">
            <v>M</v>
          </cell>
          <cell r="D33">
            <v>40</v>
          </cell>
          <cell r="E33">
            <v>4233</v>
          </cell>
          <cell r="F33">
            <v>169320</v>
          </cell>
          <cell r="G33">
            <v>6096</v>
          </cell>
        </row>
        <row r="34">
          <cell r="A34" t="str">
            <v>관보온(매직테프)</v>
          </cell>
          <cell r="B34" t="str">
            <v>25T*D50</v>
          </cell>
          <cell r="C34" t="str">
            <v>M</v>
          </cell>
          <cell r="D34">
            <v>40</v>
          </cell>
          <cell r="E34">
            <v>1820</v>
          </cell>
          <cell r="F34">
            <v>72800</v>
          </cell>
          <cell r="G34">
            <v>2868</v>
          </cell>
        </row>
        <row r="35">
          <cell r="A35" t="str">
            <v>SUS엘보(용접)10S</v>
          </cell>
          <cell r="B35" t="str">
            <v>D100</v>
          </cell>
          <cell r="C35" t="str">
            <v>EA</v>
          </cell>
          <cell r="D35" t="str">
            <v>2</v>
          </cell>
          <cell r="E35">
            <v>11670</v>
          </cell>
          <cell r="F35">
            <v>23340</v>
          </cell>
        </row>
        <row r="36">
          <cell r="A36" t="str">
            <v>SUS엘보(용접)10S</v>
          </cell>
          <cell r="B36" t="str">
            <v>D50</v>
          </cell>
          <cell r="C36" t="str">
            <v>EA</v>
          </cell>
          <cell r="D36" t="str">
            <v>12</v>
          </cell>
          <cell r="E36">
            <v>3276</v>
          </cell>
          <cell r="F36">
            <v>39312</v>
          </cell>
        </row>
        <row r="37">
          <cell r="A37" t="str">
            <v>SUS티이(용접)10S</v>
          </cell>
          <cell r="B37" t="str">
            <v>D100</v>
          </cell>
          <cell r="C37" t="str">
            <v>EA</v>
          </cell>
          <cell r="D37" t="str">
            <v>4</v>
          </cell>
          <cell r="E37">
            <v>19383</v>
          </cell>
          <cell r="F37">
            <v>77532</v>
          </cell>
        </row>
        <row r="38">
          <cell r="A38" t="str">
            <v>SUS티이(용접)10S</v>
          </cell>
          <cell r="B38" t="str">
            <v>D50</v>
          </cell>
          <cell r="C38" t="str">
            <v>EA</v>
          </cell>
          <cell r="D38" t="str">
            <v>1</v>
          </cell>
          <cell r="E38">
            <v>5937</v>
          </cell>
          <cell r="F38">
            <v>5937</v>
          </cell>
        </row>
        <row r="39">
          <cell r="A39" t="str">
            <v>스테인리스합후렌지(10KG)</v>
          </cell>
          <cell r="B39" t="str">
            <v>D100</v>
          </cell>
          <cell r="C39" t="str">
            <v>개소</v>
          </cell>
          <cell r="D39" t="str">
            <v>3</v>
          </cell>
          <cell r="E39">
            <v>21785</v>
          </cell>
          <cell r="F39">
            <v>65355</v>
          </cell>
        </row>
        <row r="40">
          <cell r="A40" t="str">
            <v>스테인리스합후렌지(10KG)</v>
          </cell>
          <cell r="B40" t="str">
            <v>D50</v>
          </cell>
          <cell r="C40" t="str">
            <v>개소</v>
          </cell>
          <cell r="D40" t="str">
            <v>5</v>
          </cell>
          <cell r="E40">
            <v>9573</v>
          </cell>
          <cell r="F40">
            <v>47865</v>
          </cell>
        </row>
        <row r="41">
          <cell r="A41" t="str">
            <v>스테인리스강관용접</v>
          </cell>
          <cell r="B41" t="str">
            <v>D100</v>
          </cell>
          <cell r="C41" t="str">
            <v>개소</v>
          </cell>
          <cell r="D41" t="str">
            <v>23</v>
          </cell>
          <cell r="E41">
            <v>5170</v>
          </cell>
          <cell r="F41">
            <v>118910</v>
          </cell>
        </row>
        <row r="42">
          <cell r="A42" t="str">
            <v>스테인리스강관용접</v>
          </cell>
          <cell r="B42" t="str">
            <v>D50</v>
          </cell>
          <cell r="C42" t="str">
            <v>개소</v>
          </cell>
          <cell r="D42" t="str">
            <v>42</v>
          </cell>
          <cell r="E42">
            <v>1467</v>
          </cell>
          <cell r="F42">
            <v>61614</v>
          </cell>
        </row>
        <row r="43">
          <cell r="A43" t="str">
            <v>강관절단</v>
          </cell>
          <cell r="B43" t="str">
            <v>D100</v>
          </cell>
          <cell r="C43" t="str">
            <v>개소</v>
          </cell>
          <cell r="D43" t="str">
            <v>12</v>
          </cell>
          <cell r="E43">
            <v>56</v>
          </cell>
          <cell r="F43">
            <v>672</v>
          </cell>
        </row>
        <row r="44">
          <cell r="A44" t="str">
            <v>강관절단</v>
          </cell>
          <cell r="B44" t="str">
            <v>D50</v>
          </cell>
          <cell r="C44" t="str">
            <v>개소</v>
          </cell>
          <cell r="D44" t="str">
            <v>21</v>
          </cell>
          <cell r="E44">
            <v>17</v>
          </cell>
          <cell r="F44">
            <v>357</v>
          </cell>
        </row>
        <row r="45">
          <cell r="A45" t="str">
            <v>절연행가</v>
          </cell>
          <cell r="B45" t="str">
            <v>D100</v>
          </cell>
          <cell r="C45" t="str">
            <v>개소</v>
          </cell>
          <cell r="D45" t="str">
            <v>15</v>
          </cell>
          <cell r="E45">
            <v>1979</v>
          </cell>
          <cell r="F45">
            <v>29685</v>
          </cell>
        </row>
        <row r="46">
          <cell r="A46" t="str">
            <v>절연행가</v>
          </cell>
          <cell r="B46" t="str">
            <v>D50</v>
          </cell>
          <cell r="C46" t="str">
            <v>개소</v>
          </cell>
          <cell r="D46" t="str">
            <v>18</v>
          </cell>
          <cell r="E46">
            <v>1019</v>
          </cell>
          <cell r="F46">
            <v>18342</v>
          </cell>
        </row>
        <row r="47">
          <cell r="A47" t="str">
            <v>SUS맹후렌지(10KG)</v>
          </cell>
          <cell r="B47" t="str">
            <v>D100</v>
          </cell>
          <cell r="C47" t="str">
            <v>EA</v>
          </cell>
          <cell r="D47" t="str">
            <v>1</v>
          </cell>
          <cell r="E47">
            <v>14847</v>
          </cell>
          <cell r="F47">
            <v>14847</v>
          </cell>
        </row>
        <row r="48">
          <cell r="A48" t="str">
            <v>절연U-BOLT/NUT</v>
          </cell>
          <cell r="B48" t="str">
            <v>D100</v>
          </cell>
          <cell r="C48" t="str">
            <v>EA</v>
          </cell>
          <cell r="D48" t="str">
            <v>2</v>
          </cell>
          <cell r="E48">
            <v>705</v>
          </cell>
          <cell r="F48">
            <v>1410</v>
          </cell>
        </row>
        <row r="49">
          <cell r="A49" t="str">
            <v>강관(KSD3507)철거</v>
          </cell>
          <cell r="B49" t="str">
            <v>D100</v>
          </cell>
          <cell r="C49" t="str">
            <v>M</v>
          </cell>
          <cell r="D49" t="str">
            <v>36</v>
          </cell>
          <cell r="F49">
            <v>0</v>
          </cell>
          <cell r="G49">
            <v>10301</v>
          </cell>
        </row>
        <row r="50">
          <cell r="A50" t="str">
            <v>강관(KSD3507)철거</v>
          </cell>
          <cell r="B50" t="str">
            <v>D50</v>
          </cell>
          <cell r="C50" t="str">
            <v>M</v>
          </cell>
          <cell r="D50" t="str">
            <v>36</v>
          </cell>
          <cell r="F50">
            <v>0</v>
          </cell>
          <cell r="G50">
            <v>5281</v>
          </cell>
        </row>
        <row r="51">
          <cell r="A51" t="str">
            <v>관보온철거</v>
          </cell>
          <cell r="B51" t="str">
            <v>D100</v>
          </cell>
          <cell r="C51" t="str">
            <v>M</v>
          </cell>
          <cell r="D51">
            <v>21</v>
          </cell>
          <cell r="F51">
            <v>0</v>
          </cell>
          <cell r="G51">
            <v>3048</v>
          </cell>
        </row>
        <row r="52">
          <cell r="A52" t="str">
            <v>관보온철거</v>
          </cell>
          <cell r="B52" t="str">
            <v>D50</v>
          </cell>
          <cell r="C52" t="str">
            <v>M</v>
          </cell>
          <cell r="D52" t="str">
            <v>36</v>
          </cell>
          <cell r="F52">
            <v>0</v>
          </cell>
          <cell r="G52">
            <v>1434</v>
          </cell>
        </row>
        <row r="53">
          <cell r="A53" t="str">
            <v>철거자재반출비</v>
          </cell>
          <cell r="C53" t="str">
            <v>식</v>
          </cell>
          <cell r="D53">
            <v>1</v>
          </cell>
          <cell r="F53">
            <v>0</v>
          </cell>
          <cell r="G53">
            <v>200000</v>
          </cell>
        </row>
        <row r="54">
          <cell r="A54" t="str">
            <v>폐기물처리비</v>
          </cell>
          <cell r="C54" t="str">
            <v>식</v>
          </cell>
          <cell r="D54">
            <v>1</v>
          </cell>
          <cell r="F54">
            <v>0</v>
          </cell>
          <cell r="G54">
            <v>300000</v>
          </cell>
        </row>
        <row r="55">
          <cell r="A55" t="str">
            <v>잡재료비</v>
          </cell>
          <cell r="C55" t="str">
            <v>식</v>
          </cell>
          <cell r="D55">
            <v>1</v>
          </cell>
          <cell r="F55">
            <v>37062</v>
          </cell>
        </row>
        <row r="56">
          <cell r="A56" t="str">
            <v>공구손료</v>
          </cell>
          <cell r="C56" t="str">
            <v>식</v>
          </cell>
          <cell r="D56">
            <v>1</v>
          </cell>
        </row>
        <row r="57">
          <cell r="A57" t="str">
            <v>소     계</v>
          </cell>
          <cell r="F57">
            <v>2017000</v>
          </cell>
        </row>
        <row r="78">
          <cell r="A78" t="str">
            <v xml:space="preserve"> 2. 지하2층 휀코일배관 교체공사</v>
          </cell>
        </row>
        <row r="79">
          <cell r="A79" t="str">
            <v>동관L-TYPE(KSD5301)</v>
          </cell>
          <cell r="B79" t="str">
            <v>D50</v>
          </cell>
          <cell r="C79" t="str">
            <v>M</v>
          </cell>
          <cell r="D79">
            <v>166</v>
          </cell>
          <cell r="E79">
            <v>8221</v>
          </cell>
          <cell r="F79">
            <v>1364686</v>
          </cell>
          <cell r="G79">
            <v>4628</v>
          </cell>
        </row>
        <row r="80">
          <cell r="A80" t="str">
            <v>동관L-TYPE(KSD5301)</v>
          </cell>
          <cell r="B80" t="str">
            <v>D40</v>
          </cell>
          <cell r="C80" t="str">
            <v>M</v>
          </cell>
          <cell r="D80">
            <v>46</v>
          </cell>
          <cell r="E80">
            <v>5355</v>
          </cell>
          <cell r="F80">
            <v>246330</v>
          </cell>
          <cell r="G80">
            <v>3715</v>
          </cell>
        </row>
        <row r="81">
          <cell r="A81" t="str">
            <v>동관L-TYPE(KSD5301)</v>
          </cell>
          <cell r="B81" t="str">
            <v>D32</v>
          </cell>
          <cell r="C81" t="str">
            <v>M</v>
          </cell>
          <cell r="D81">
            <v>48</v>
          </cell>
          <cell r="E81">
            <v>4158</v>
          </cell>
          <cell r="F81">
            <v>199584</v>
          </cell>
          <cell r="G81">
            <v>3350</v>
          </cell>
        </row>
        <row r="82">
          <cell r="A82" t="str">
            <v>동관L-TYPE(KSD5301)</v>
          </cell>
          <cell r="B82" t="str">
            <v>D25</v>
          </cell>
          <cell r="C82" t="str">
            <v>M</v>
          </cell>
          <cell r="D82">
            <v>152</v>
          </cell>
          <cell r="E82">
            <v>3068</v>
          </cell>
          <cell r="F82">
            <v>466336</v>
          </cell>
          <cell r="G82">
            <v>2680</v>
          </cell>
        </row>
        <row r="83">
          <cell r="A83" t="str">
            <v>동관L-TYPE(KSD5301)</v>
          </cell>
          <cell r="B83" t="str">
            <v>D20</v>
          </cell>
          <cell r="C83" t="str">
            <v>M</v>
          </cell>
          <cell r="D83">
            <v>171</v>
          </cell>
          <cell r="E83">
            <v>2126</v>
          </cell>
          <cell r="F83">
            <v>363546</v>
          </cell>
          <cell r="G83">
            <v>2192</v>
          </cell>
        </row>
        <row r="84">
          <cell r="A84" t="str">
            <v>관보온(매직테프)</v>
          </cell>
          <cell r="B84" t="str">
            <v>25T*D50</v>
          </cell>
          <cell r="C84" t="str">
            <v>M</v>
          </cell>
          <cell r="D84">
            <v>166</v>
          </cell>
          <cell r="E84">
            <v>1820</v>
          </cell>
          <cell r="F84">
            <v>302120</v>
          </cell>
          <cell r="G84">
            <v>2868</v>
          </cell>
        </row>
        <row r="85">
          <cell r="A85" t="str">
            <v>관보온(매직테프)</v>
          </cell>
          <cell r="B85" t="str">
            <v>25T*D40</v>
          </cell>
          <cell r="C85" t="str">
            <v>M</v>
          </cell>
          <cell r="D85">
            <v>46</v>
          </cell>
          <cell r="E85">
            <v>1571</v>
          </cell>
          <cell r="F85">
            <v>72266</v>
          </cell>
          <cell r="G85">
            <v>2868</v>
          </cell>
        </row>
        <row r="86">
          <cell r="A86" t="str">
            <v>관보온(매직테프)</v>
          </cell>
          <cell r="B86" t="str">
            <v>25T*D32</v>
          </cell>
          <cell r="C86" t="str">
            <v>M</v>
          </cell>
          <cell r="D86">
            <v>48</v>
          </cell>
          <cell r="E86">
            <v>1461</v>
          </cell>
          <cell r="F86">
            <v>70128</v>
          </cell>
          <cell r="G86">
            <v>2868</v>
          </cell>
        </row>
        <row r="87">
          <cell r="A87" t="str">
            <v>관보온(매직테프)</v>
          </cell>
          <cell r="B87" t="str">
            <v>25T*D25</v>
          </cell>
          <cell r="C87" t="str">
            <v>M</v>
          </cell>
          <cell r="D87">
            <v>152</v>
          </cell>
          <cell r="E87">
            <v>1287</v>
          </cell>
          <cell r="F87">
            <v>195624</v>
          </cell>
          <cell r="G87">
            <v>2509</v>
          </cell>
        </row>
        <row r="88">
          <cell r="A88" t="str">
            <v>관보온(매직테프)</v>
          </cell>
          <cell r="B88" t="str">
            <v>25T*D20</v>
          </cell>
          <cell r="C88" t="str">
            <v>M</v>
          </cell>
          <cell r="D88">
            <v>171</v>
          </cell>
          <cell r="E88">
            <v>1160</v>
          </cell>
          <cell r="F88">
            <v>198360</v>
          </cell>
          <cell r="G88">
            <v>2151</v>
          </cell>
        </row>
        <row r="89">
          <cell r="A89" t="str">
            <v>동엘보</v>
          </cell>
          <cell r="B89" t="str">
            <v>D50</v>
          </cell>
          <cell r="C89" t="str">
            <v>EA</v>
          </cell>
          <cell r="D89">
            <v>17</v>
          </cell>
          <cell r="E89">
            <v>1999</v>
          </cell>
          <cell r="F89">
            <v>33983</v>
          </cell>
        </row>
        <row r="90">
          <cell r="A90" t="str">
            <v>동엘보</v>
          </cell>
          <cell r="B90" t="str">
            <v>D40</v>
          </cell>
          <cell r="C90" t="str">
            <v>EA</v>
          </cell>
          <cell r="D90">
            <v>3</v>
          </cell>
          <cell r="E90">
            <v>895</v>
          </cell>
          <cell r="F90">
            <v>2685</v>
          </cell>
        </row>
        <row r="91">
          <cell r="A91" t="str">
            <v>동엘보</v>
          </cell>
          <cell r="B91" t="str">
            <v>D32</v>
          </cell>
          <cell r="C91" t="str">
            <v>EA</v>
          </cell>
          <cell r="D91" t="str">
            <v>2</v>
          </cell>
          <cell r="E91">
            <v>590</v>
          </cell>
          <cell r="F91">
            <v>1180</v>
          </cell>
        </row>
        <row r="92">
          <cell r="A92" t="str">
            <v>동엘보</v>
          </cell>
          <cell r="B92" t="str">
            <v>D25</v>
          </cell>
          <cell r="C92" t="str">
            <v>EA</v>
          </cell>
          <cell r="D92">
            <v>13</v>
          </cell>
          <cell r="E92">
            <v>384</v>
          </cell>
          <cell r="F92">
            <v>4992</v>
          </cell>
        </row>
        <row r="93">
          <cell r="A93" t="str">
            <v>동엘보</v>
          </cell>
          <cell r="B93" t="str">
            <v>D20</v>
          </cell>
          <cell r="C93" t="str">
            <v>EA</v>
          </cell>
          <cell r="D93">
            <v>78</v>
          </cell>
          <cell r="E93">
            <v>221</v>
          </cell>
          <cell r="F93">
            <v>17238</v>
          </cell>
        </row>
        <row r="94">
          <cell r="A94" t="str">
            <v>동티이</v>
          </cell>
          <cell r="B94" t="str">
            <v>D50</v>
          </cell>
          <cell r="C94" t="str">
            <v>EA</v>
          </cell>
          <cell r="D94">
            <v>8</v>
          </cell>
          <cell r="E94">
            <v>2482</v>
          </cell>
          <cell r="F94">
            <v>19856</v>
          </cell>
        </row>
        <row r="95">
          <cell r="A95" t="str">
            <v>동티이</v>
          </cell>
          <cell r="B95" t="str">
            <v>D40</v>
          </cell>
          <cell r="C95" t="str">
            <v>EA</v>
          </cell>
          <cell r="D95">
            <v>3</v>
          </cell>
          <cell r="E95">
            <v>1363</v>
          </cell>
          <cell r="F95">
            <v>4089</v>
          </cell>
        </row>
        <row r="96">
          <cell r="A96" t="str">
            <v>동티이</v>
          </cell>
          <cell r="B96" t="str">
            <v>D32</v>
          </cell>
          <cell r="C96" t="str">
            <v>EA</v>
          </cell>
          <cell r="D96">
            <v>6</v>
          </cell>
          <cell r="E96">
            <v>914</v>
          </cell>
          <cell r="F96">
            <v>5484</v>
          </cell>
        </row>
        <row r="97">
          <cell r="A97" t="str">
            <v>동티이</v>
          </cell>
          <cell r="B97" t="str">
            <v>D25</v>
          </cell>
          <cell r="C97" t="str">
            <v>EA</v>
          </cell>
          <cell r="D97">
            <v>12</v>
          </cell>
          <cell r="E97">
            <v>537</v>
          </cell>
          <cell r="F97">
            <v>6444</v>
          </cell>
        </row>
        <row r="98">
          <cell r="A98" t="str">
            <v>동레듀샤</v>
          </cell>
          <cell r="B98" t="str">
            <v>D50</v>
          </cell>
          <cell r="C98" t="str">
            <v>EA</v>
          </cell>
          <cell r="D98">
            <v>2</v>
          </cell>
          <cell r="E98">
            <v>1160</v>
          </cell>
          <cell r="F98">
            <v>2320</v>
          </cell>
        </row>
        <row r="99">
          <cell r="A99" t="str">
            <v>동레듀샤</v>
          </cell>
          <cell r="B99" t="str">
            <v>D40</v>
          </cell>
          <cell r="C99" t="str">
            <v>EA</v>
          </cell>
          <cell r="D99">
            <v>3</v>
          </cell>
          <cell r="E99">
            <v>484</v>
          </cell>
          <cell r="F99">
            <v>1452</v>
          </cell>
        </row>
        <row r="100">
          <cell r="A100" t="str">
            <v>동레듀샤</v>
          </cell>
          <cell r="B100" t="str">
            <v>D32</v>
          </cell>
          <cell r="C100" t="str">
            <v>EA</v>
          </cell>
          <cell r="D100">
            <v>3</v>
          </cell>
          <cell r="E100">
            <v>281</v>
          </cell>
          <cell r="F100">
            <v>843</v>
          </cell>
        </row>
        <row r="101">
          <cell r="A101" t="str">
            <v>동레듀샤</v>
          </cell>
          <cell r="B101" t="str">
            <v>D25</v>
          </cell>
          <cell r="C101" t="str">
            <v>EA</v>
          </cell>
          <cell r="D101" t="str">
            <v>3</v>
          </cell>
          <cell r="E101">
            <v>205</v>
          </cell>
          <cell r="F101">
            <v>615</v>
          </cell>
        </row>
        <row r="102">
          <cell r="A102" t="str">
            <v>동아답타(C*M)</v>
          </cell>
          <cell r="B102" t="str">
            <v>D50</v>
          </cell>
          <cell r="C102" t="str">
            <v>EA</v>
          </cell>
          <cell r="D102" t="str">
            <v>2</v>
          </cell>
          <cell r="E102">
            <v>2751</v>
          </cell>
          <cell r="F102">
            <v>5502</v>
          </cell>
        </row>
        <row r="103">
          <cell r="A103" t="str">
            <v>동아답타(C*M)</v>
          </cell>
          <cell r="B103" t="str">
            <v>D20</v>
          </cell>
          <cell r="C103" t="str">
            <v>EA</v>
          </cell>
          <cell r="D103">
            <v>22</v>
          </cell>
          <cell r="E103">
            <v>469</v>
          </cell>
          <cell r="F103">
            <v>10318</v>
          </cell>
        </row>
        <row r="104">
          <cell r="A104" t="str">
            <v>동유니온(C*M)</v>
          </cell>
          <cell r="B104" t="str">
            <v>D50</v>
          </cell>
          <cell r="C104" t="str">
            <v>EA</v>
          </cell>
          <cell r="D104" t="str">
            <v>2</v>
          </cell>
          <cell r="E104">
            <v>7836</v>
          </cell>
          <cell r="F104">
            <v>15672</v>
          </cell>
        </row>
        <row r="105">
          <cell r="A105" t="str">
            <v>동소켓</v>
          </cell>
          <cell r="B105" t="str">
            <v>D50</v>
          </cell>
          <cell r="C105" t="str">
            <v>EA</v>
          </cell>
          <cell r="D105">
            <v>23</v>
          </cell>
          <cell r="E105">
            <v>529</v>
          </cell>
          <cell r="F105">
            <v>12167</v>
          </cell>
        </row>
        <row r="106">
          <cell r="A106" t="str">
            <v>동소켓</v>
          </cell>
          <cell r="B106" t="str">
            <v>D40</v>
          </cell>
          <cell r="C106" t="str">
            <v>EA</v>
          </cell>
          <cell r="D106">
            <v>4</v>
          </cell>
          <cell r="E106">
            <v>296</v>
          </cell>
          <cell r="F106">
            <v>1184</v>
          </cell>
        </row>
        <row r="107">
          <cell r="A107" t="str">
            <v>동소켓</v>
          </cell>
          <cell r="B107" t="str">
            <v>D32</v>
          </cell>
          <cell r="C107" t="str">
            <v>EA</v>
          </cell>
          <cell r="D107" t="str">
            <v>2</v>
          </cell>
          <cell r="E107">
            <v>205</v>
          </cell>
          <cell r="F107">
            <v>410</v>
          </cell>
        </row>
        <row r="108">
          <cell r="A108" t="str">
            <v>동소켓</v>
          </cell>
          <cell r="B108" t="str">
            <v>D25</v>
          </cell>
          <cell r="C108" t="str">
            <v>EA</v>
          </cell>
          <cell r="D108">
            <v>17</v>
          </cell>
          <cell r="E108">
            <v>161</v>
          </cell>
          <cell r="F108">
            <v>2737</v>
          </cell>
        </row>
        <row r="109">
          <cell r="A109" t="str">
            <v>동소켓</v>
          </cell>
          <cell r="B109" t="str">
            <v>D20</v>
          </cell>
          <cell r="C109" t="str">
            <v>EA</v>
          </cell>
          <cell r="D109">
            <v>10</v>
          </cell>
          <cell r="E109">
            <v>108</v>
          </cell>
          <cell r="F109">
            <v>1080</v>
          </cell>
        </row>
        <row r="110">
          <cell r="A110" t="str">
            <v>동캡</v>
          </cell>
          <cell r="B110" t="str">
            <v>D25</v>
          </cell>
          <cell r="C110" t="str">
            <v>EA</v>
          </cell>
          <cell r="D110">
            <v>5</v>
          </cell>
          <cell r="E110">
            <v>192</v>
          </cell>
          <cell r="F110">
            <v>960</v>
          </cell>
        </row>
        <row r="111">
          <cell r="A111" t="str">
            <v>황동볼밸브(10KG)</v>
          </cell>
          <cell r="B111" t="str">
            <v>D50</v>
          </cell>
          <cell r="C111" t="str">
            <v>EA</v>
          </cell>
          <cell r="D111" t="str">
            <v>2</v>
          </cell>
          <cell r="E111">
            <v>8977</v>
          </cell>
          <cell r="F111">
            <v>17954</v>
          </cell>
          <cell r="G111">
            <v>2544</v>
          </cell>
        </row>
        <row r="112">
          <cell r="A112" t="str">
            <v>황동볼밸브(10KG)</v>
          </cell>
          <cell r="B112" t="str">
            <v>D20</v>
          </cell>
          <cell r="C112" t="str">
            <v>EA</v>
          </cell>
          <cell r="D112">
            <v>22</v>
          </cell>
          <cell r="E112">
            <v>1653</v>
          </cell>
          <cell r="F112">
            <v>36366</v>
          </cell>
          <cell r="G112">
            <v>2544</v>
          </cell>
        </row>
        <row r="113">
          <cell r="A113" t="str">
            <v>동절연합후렌지(10KG)</v>
          </cell>
          <cell r="B113" t="str">
            <v>D50</v>
          </cell>
          <cell r="C113" t="str">
            <v>개소</v>
          </cell>
          <cell r="D113">
            <v>5</v>
          </cell>
          <cell r="E113">
            <v>7279</v>
          </cell>
          <cell r="F113">
            <v>36395</v>
          </cell>
          <cell r="G113">
            <v>3843</v>
          </cell>
        </row>
        <row r="114">
          <cell r="A114" t="str">
            <v>동절연합후렌지(10KG)</v>
          </cell>
          <cell r="B114" t="str">
            <v>D40</v>
          </cell>
          <cell r="C114" t="str">
            <v>개소</v>
          </cell>
          <cell r="D114">
            <v>1</v>
          </cell>
          <cell r="E114">
            <v>5759</v>
          </cell>
          <cell r="F114">
            <v>5759</v>
          </cell>
          <cell r="G114">
            <v>3059</v>
          </cell>
        </row>
        <row r="115">
          <cell r="A115" t="str">
            <v>동절연합후렌지(10KG)</v>
          </cell>
          <cell r="B115" t="str">
            <v>D32</v>
          </cell>
          <cell r="C115" t="str">
            <v>개소</v>
          </cell>
          <cell r="D115">
            <v>1</v>
          </cell>
          <cell r="E115">
            <v>5016</v>
          </cell>
          <cell r="F115">
            <v>5016</v>
          </cell>
          <cell r="G115">
            <v>2784</v>
          </cell>
        </row>
        <row r="116">
          <cell r="A116" t="str">
            <v>동절연합후렌지(10KG)</v>
          </cell>
          <cell r="B116" t="str">
            <v>D25</v>
          </cell>
          <cell r="C116" t="str">
            <v>개소</v>
          </cell>
          <cell r="D116">
            <v>3</v>
          </cell>
          <cell r="E116">
            <v>3650</v>
          </cell>
          <cell r="F116">
            <v>10950</v>
          </cell>
          <cell r="G116">
            <v>2274</v>
          </cell>
        </row>
        <row r="117">
          <cell r="A117" t="str">
            <v>동관용접(BRAZING)</v>
          </cell>
          <cell r="B117" t="str">
            <v>D50</v>
          </cell>
          <cell r="C117" t="str">
            <v>개소</v>
          </cell>
          <cell r="D117">
            <v>112</v>
          </cell>
          <cell r="E117">
            <v>656</v>
          </cell>
          <cell r="F117">
            <v>73472</v>
          </cell>
          <cell r="G117">
            <v>3843</v>
          </cell>
        </row>
        <row r="118">
          <cell r="A118" t="str">
            <v>동관용접(BRAZING)</v>
          </cell>
          <cell r="B118" t="str">
            <v>D40</v>
          </cell>
          <cell r="C118" t="str">
            <v>개소</v>
          </cell>
          <cell r="D118">
            <v>29</v>
          </cell>
          <cell r="E118">
            <v>456</v>
          </cell>
          <cell r="F118">
            <v>13224</v>
          </cell>
          <cell r="G118">
            <v>3059</v>
          </cell>
        </row>
        <row r="119">
          <cell r="A119" t="str">
            <v>동관용접(BRAZING)</v>
          </cell>
          <cell r="B119" t="str">
            <v>D32</v>
          </cell>
          <cell r="C119" t="str">
            <v>개소</v>
          </cell>
          <cell r="D119">
            <v>32</v>
          </cell>
          <cell r="E119">
            <v>348</v>
          </cell>
          <cell r="F119">
            <v>11136</v>
          </cell>
          <cell r="G119">
            <v>2785</v>
          </cell>
        </row>
        <row r="120">
          <cell r="A120" t="str">
            <v>동관용접(BRAZING)</v>
          </cell>
          <cell r="B120" t="str">
            <v>D25</v>
          </cell>
          <cell r="C120" t="str">
            <v>개소</v>
          </cell>
          <cell r="D120">
            <v>102</v>
          </cell>
          <cell r="E120">
            <v>255</v>
          </cell>
          <cell r="F120">
            <v>26010</v>
          </cell>
          <cell r="G120">
            <v>2274</v>
          </cell>
        </row>
        <row r="121">
          <cell r="A121" t="str">
            <v>동관용접(BRAZING)</v>
          </cell>
          <cell r="B121" t="str">
            <v>D20</v>
          </cell>
          <cell r="C121" t="str">
            <v>개소</v>
          </cell>
          <cell r="D121">
            <v>198</v>
          </cell>
          <cell r="E121">
            <v>187</v>
          </cell>
          <cell r="F121">
            <v>37026</v>
          </cell>
          <cell r="G121">
            <v>1842</v>
          </cell>
        </row>
        <row r="122">
          <cell r="A122" t="str">
            <v>절연행가</v>
          </cell>
          <cell r="B122" t="str">
            <v>D50</v>
          </cell>
          <cell r="C122" t="str">
            <v>개소</v>
          </cell>
          <cell r="D122">
            <v>49</v>
          </cell>
          <cell r="E122">
            <v>1019</v>
          </cell>
          <cell r="F122">
            <v>49931</v>
          </cell>
        </row>
        <row r="123">
          <cell r="A123" t="str">
            <v>절연행가</v>
          </cell>
          <cell r="B123" t="str">
            <v>D40</v>
          </cell>
          <cell r="C123" t="str">
            <v>개소</v>
          </cell>
          <cell r="D123">
            <v>12</v>
          </cell>
          <cell r="E123">
            <v>911</v>
          </cell>
          <cell r="F123">
            <v>10932</v>
          </cell>
        </row>
        <row r="124">
          <cell r="A124" t="str">
            <v>절연행가</v>
          </cell>
          <cell r="B124" t="str">
            <v>D32</v>
          </cell>
          <cell r="C124" t="str">
            <v>개소</v>
          </cell>
          <cell r="D124">
            <v>15</v>
          </cell>
          <cell r="E124">
            <v>863</v>
          </cell>
          <cell r="F124">
            <v>12945</v>
          </cell>
        </row>
        <row r="125">
          <cell r="A125" t="str">
            <v>절연행가</v>
          </cell>
          <cell r="B125" t="str">
            <v>D25</v>
          </cell>
          <cell r="C125" t="str">
            <v>개소</v>
          </cell>
          <cell r="D125">
            <v>46</v>
          </cell>
          <cell r="E125">
            <v>796</v>
          </cell>
          <cell r="F125">
            <v>36616</v>
          </cell>
        </row>
        <row r="126">
          <cell r="A126" t="str">
            <v>절연행가</v>
          </cell>
          <cell r="B126" t="str">
            <v>D20</v>
          </cell>
          <cell r="C126" t="str">
            <v>개소</v>
          </cell>
          <cell r="D126">
            <v>50</v>
          </cell>
          <cell r="E126">
            <v>760</v>
          </cell>
          <cell r="F126">
            <v>38000</v>
          </cell>
        </row>
        <row r="127">
          <cell r="A127" t="str">
            <v>강관(KSD3507)철거</v>
          </cell>
          <cell r="B127" t="str">
            <v>D50</v>
          </cell>
          <cell r="C127" t="str">
            <v>M</v>
          </cell>
          <cell r="D127">
            <v>151</v>
          </cell>
          <cell r="F127">
            <v>0</v>
          </cell>
          <cell r="G127">
            <v>5281</v>
          </cell>
        </row>
        <row r="128">
          <cell r="A128" t="str">
            <v>강관(KSD3507)철거</v>
          </cell>
          <cell r="B128" t="str">
            <v>D40</v>
          </cell>
          <cell r="C128" t="str">
            <v>M</v>
          </cell>
          <cell r="D128">
            <v>42</v>
          </cell>
          <cell r="F128">
            <v>0</v>
          </cell>
          <cell r="G128">
            <v>4323</v>
          </cell>
        </row>
        <row r="129">
          <cell r="A129" t="str">
            <v>강관(KSD3507)철거</v>
          </cell>
          <cell r="B129" t="str">
            <v>D32</v>
          </cell>
          <cell r="C129" t="str">
            <v>M</v>
          </cell>
          <cell r="D129">
            <v>44</v>
          </cell>
          <cell r="F129">
            <v>0</v>
          </cell>
          <cell r="G129">
            <v>3879</v>
          </cell>
        </row>
        <row r="130">
          <cell r="A130" t="str">
            <v>강관(KSD3507)철거</v>
          </cell>
          <cell r="B130" t="str">
            <v>D25</v>
          </cell>
          <cell r="C130" t="str">
            <v>M</v>
          </cell>
          <cell r="D130">
            <v>138</v>
          </cell>
          <cell r="F130">
            <v>0</v>
          </cell>
          <cell r="G130">
            <v>3126</v>
          </cell>
        </row>
        <row r="131">
          <cell r="A131" t="str">
            <v>강관(KSD3507)철거</v>
          </cell>
          <cell r="B131" t="str">
            <v>D20</v>
          </cell>
          <cell r="C131" t="str">
            <v>M</v>
          </cell>
          <cell r="D131">
            <v>155</v>
          </cell>
          <cell r="F131">
            <v>0</v>
          </cell>
          <cell r="G131">
            <v>2452</v>
          </cell>
        </row>
        <row r="132">
          <cell r="A132" t="str">
            <v>관보온철거</v>
          </cell>
          <cell r="B132" t="str">
            <v>D50</v>
          </cell>
          <cell r="C132" t="str">
            <v>M</v>
          </cell>
          <cell r="D132">
            <v>151</v>
          </cell>
          <cell r="F132">
            <v>0</v>
          </cell>
          <cell r="G132">
            <v>1434</v>
          </cell>
        </row>
        <row r="133">
          <cell r="A133" t="str">
            <v>관보온철거</v>
          </cell>
          <cell r="B133" t="str">
            <v>D40</v>
          </cell>
          <cell r="C133" t="str">
            <v>M</v>
          </cell>
          <cell r="D133">
            <v>42</v>
          </cell>
          <cell r="F133">
            <v>0</v>
          </cell>
          <cell r="G133">
            <v>1434</v>
          </cell>
        </row>
        <row r="134">
          <cell r="A134" t="str">
            <v>관보온철거</v>
          </cell>
          <cell r="B134" t="str">
            <v>D32</v>
          </cell>
          <cell r="C134" t="str">
            <v>M</v>
          </cell>
          <cell r="D134">
            <v>44</v>
          </cell>
          <cell r="F134">
            <v>0</v>
          </cell>
          <cell r="G134">
            <v>1434</v>
          </cell>
        </row>
        <row r="135">
          <cell r="A135" t="str">
            <v>관보온철거</v>
          </cell>
          <cell r="B135" t="str">
            <v>D25</v>
          </cell>
          <cell r="C135" t="str">
            <v>M</v>
          </cell>
          <cell r="D135">
            <v>138</v>
          </cell>
          <cell r="F135">
            <v>0</v>
          </cell>
          <cell r="G135">
            <v>1255</v>
          </cell>
        </row>
        <row r="136">
          <cell r="A136" t="str">
            <v>관보온철거</v>
          </cell>
          <cell r="B136" t="str">
            <v>D20</v>
          </cell>
          <cell r="C136" t="str">
            <v>M</v>
          </cell>
          <cell r="D136">
            <v>155</v>
          </cell>
          <cell r="F136">
            <v>0</v>
          </cell>
          <cell r="G136">
            <v>1075</v>
          </cell>
        </row>
        <row r="137">
          <cell r="A137" t="str">
            <v>철거자재반출비</v>
          </cell>
          <cell r="C137" t="str">
            <v>식</v>
          </cell>
          <cell r="D137">
            <v>1</v>
          </cell>
          <cell r="F137">
            <v>0</v>
          </cell>
          <cell r="G137">
            <v>200000</v>
          </cell>
        </row>
        <row r="138">
          <cell r="A138" t="str">
            <v>폐기물처리비</v>
          </cell>
          <cell r="C138" t="str">
            <v>식</v>
          </cell>
          <cell r="D138">
            <v>1</v>
          </cell>
          <cell r="F138">
            <v>0</v>
          </cell>
          <cell r="G138">
            <v>300000</v>
          </cell>
        </row>
        <row r="139">
          <cell r="A139" t="str">
            <v>잡재료비</v>
          </cell>
          <cell r="C139" t="str">
            <v>식</v>
          </cell>
          <cell r="D139">
            <v>1</v>
          </cell>
          <cell r="F139">
            <v>79077</v>
          </cell>
        </row>
        <row r="140">
          <cell r="A140" t="str">
            <v>공구손료</v>
          </cell>
          <cell r="C140" t="str">
            <v>식</v>
          </cell>
          <cell r="D140">
            <v>1</v>
          </cell>
        </row>
        <row r="141">
          <cell r="A141" t="str">
            <v>소     계</v>
          </cell>
          <cell r="F141">
            <v>4131000</v>
          </cell>
        </row>
        <row r="150">
          <cell r="A150" t="str">
            <v xml:space="preserve"> 3. 지하2층 공조배관 교체공사</v>
          </cell>
        </row>
        <row r="151">
          <cell r="A151" t="str">
            <v>흑관(KSD3507)</v>
          </cell>
          <cell r="B151" t="str">
            <v>D100</v>
          </cell>
          <cell r="C151" t="str">
            <v>M</v>
          </cell>
          <cell r="D151">
            <v>72</v>
          </cell>
          <cell r="E151">
            <v>5840</v>
          </cell>
          <cell r="F151">
            <v>420480</v>
          </cell>
          <cell r="G151">
            <v>20602</v>
          </cell>
        </row>
        <row r="152">
          <cell r="A152" t="str">
            <v>흑관(KSD3507)</v>
          </cell>
          <cell r="B152" t="str">
            <v>D80</v>
          </cell>
          <cell r="C152" t="str">
            <v>M</v>
          </cell>
          <cell r="D152">
            <v>10</v>
          </cell>
          <cell r="E152">
            <v>4088</v>
          </cell>
          <cell r="F152">
            <v>40880</v>
          </cell>
          <cell r="G152">
            <v>15782</v>
          </cell>
        </row>
        <row r="153">
          <cell r="A153" t="str">
            <v>흑관(KSD3507)</v>
          </cell>
          <cell r="B153" t="str">
            <v>D40</v>
          </cell>
          <cell r="C153" t="str">
            <v>M</v>
          </cell>
          <cell r="D153">
            <v>6</v>
          </cell>
          <cell r="E153">
            <v>1722</v>
          </cell>
          <cell r="F153">
            <v>10332</v>
          </cell>
          <cell r="G153">
            <v>8645</v>
          </cell>
        </row>
        <row r="154">
          <cell r="A154" t="str">
            <v>SUS PIPE(KSD3576)</v>
          </cell>
          <cell r="B154" t="str">
            <v>D150(3.5T)</v>
          </cell>
          <cell r="C154" t="str">
            <v>M</v>
          </cell>
          <cell r="D154">
            <v>149</v>
          </cell>
          <cell r="E154">
            <v>34053</v>
          </cell>
          <cell r="F154">
            <v>5073897</v>
          </cell>
          <cell r="G154">
            <v>40543</v>
          </cell>
        </row>
        <row r="155">
          <cell r="A155" t="str">
            <v>SUS PIPE(KSD3576)</v>
          </cell>
          <cell r="B155" t="str">
            <v>D125(3.5T)</v>
          </cell>
          <cell r="C155" t="str">
            <v>M</v>
          </cell>
          <cell r="D155">
            <v>20</v>
          </cell>
          <cell r="E155">
            <v>29043</v>
          </cell>
          <cell r="F155">
            <v>580860</v>
          </cell>
          <cell r="G155">
            <v>32616</v>
          </cell>
        </row>
        <row r="156">
          <cell r="A156" t="str">
            <v>SUS PIPE(KSD3576)</v>
          </cell>
          <cell r="B156" t="str">
            <v>D80(3.0T)</v>
          </cell>
          <cell r="C156" t="str">
            <v>M</v>
          </cell>
          <cell r="D156">
            <v>57</v>
          </cell>
          <cell r="E156">
            <v>15551</v>
          </cell>
          <cell r="F156">
            <v>886407</v>
          </cell>
          <cell r="G156">
            <v>20363</v>
          </cell>
        </row>
        <row r="157">
          <cell r="A157" t="str">
            <v>SUS PIPE(KSD3576)</v>
          </cell>
          <cell r="B157" t="str">
            <v>D65(3.0T)</v>
          </cell>
          <cell r="C157" t="str">
            <v>M</v>
          </cell>
          <cell r="D157">
            <v>24</v>
          </cell>
          <cell r="E157">
            <v>13252</v>
          </cell>
          <cell r="F157">
            <v>318048</v>
          </cell>
          <cell r="G157">
            <v>17484</v>
          </cell>
        </row>
        <row r="158">
          <cell r="A158" t="str">
            <v>관보온(매직테프)</v>
          </cell>
          <cell r="B158" t="str">
            <v>40T*D150</v>
          </cell>
          <cell r="C158" t="str">
            <v>M</v>
          </cell>
          <cell r="D158">
            <v>149</v>
          </cell>
          <cell r="E158">
            <v>5581</v>
          </cell>
          <cell r="F158">
            <v>831569</v>
          </cell>
          <cell r="G158">
            <v>8965</v>
          </cell>
        </row>
        <row r="159">
          <cell r="A159" t="str">
            <v>관보온(매직테프)</v>
          </cell>
          <cell r="B159" t="str">
            <v>40T*D125</v>
          </cell>
          <cell r="C159" t="str">
            <v>M</v>
          </cell>
          <cell r="D159">
            <v>20</v>
          </cell>
          <cell r="E159">
            <v>4892</v>
          </cell>
          <cell r="F159">
            <v>97840</v>
          </cell>
          <cell r="G159">
            <v>8606</v>
          </cell>
        </row>
        <row r="160">
          <cell r="A160" t="str">
            <v>관보온(매직테프)</v>
          </cell>
          <cell r="B160" t="str">
            <v>40T*D100</v>
          </cell>
          <cell r="C160" t="str">
            <v>M</v>
          </cell>
          <cell r="D160">
            <v>72</v>
          </cell>
          <cell r="E160">
            <v>4233</v>
          </cell>
          <cell r="F160">
            <v>304776</v>
          </cell>
          <cell r="G160">
            <v>6096</v>
          </cell>
        </row>
        <row r="161">
          <cell r="A161" t="str">
            <v>관보온(매직테프)</v>
          </cell>
          <cell r="B161" t="str">
            <v>40T*D80</v>
          </cell>
          <cell r="C161" t="str">
            <v>M</v>
          </cell>
          <cell r="D161">
            <v>67</v>
          </cell>
          <cell r="E161">
            <v>3564</v>
          </cell>
          <cell r="F161">
            <v>238788</v>
          </cell>
          <cell r="G161">
            <v>5020</v>
          </cell>
        </row>
        <row r="162">
          <cell r="A162" t="str">
            <v>관보온(매직테프)</v>
          </cell>
          <cell r="B162" t="str">
            <v>40T*D65</v>
          </cell>
          <cell r="C162" t="str">
            <v>M</v>
          </cell>
          <cell r="D162">
            <v>24</v>
          </cell>
          <cell r="E162">
            <v>3246</v>
          </cell>
          <cell r="F162">
            <v>77904</v>
          </cell>
          <cell r="G162">
            <v>4661</v>
          </cell>
        </row>
        <row r="163">
          <cell r="A163" t="str">
            <v>관보온(매직테프)</v>
          </cell>
          <cell r="B163" t="str">
            <v>40T*D40</v>
          </cell>
          <cell r="C163" t="str">
            <v>M</v>
          </cell>
          <cell r="D163">
            <v>6</v>
          </cell>
          <cell r="E163">
            <v>2523</v>
          </cell>
          <cell r="F163">
            <v>15138</v>
          </cell>
          <cell r="G163">
            <v>3944</v>
          </cell>
        </row>
        <row r="164">
          <cell r="A164" t="str">
            <v>흑엘보(용접)</v>
          </cell>
          <cell r="B164" t="str">
            <v>D100</v>
          </cell>
          <cell r="C164" t="str">
            <v>EA</v>
          </cell>
          <cell r="D164">
            <v>12</v>
          </cell>
          <cell r="E164">
            <v>4398</v>
          </cell>
          <cell r="F164">
            <v>52776</v>
          </cell>
        </row>
        <row r="165">
          <cell r="A165" t="str">
            <v>흑엘보(용접)</v>
          </cell>
          <cell r="B165" t="str">
            <v>D80</v>
          </cell>
          <cell r="C165" t="str">
            <v>EA</v>
          </cell>
          <cell r="D165">
            <v>1</v>
          </cell>
          <cell r="E165">
            <v>2433</v>
          </cell>
          <cell r="F165">
            <v>2433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>
            <v>1</v>
          </cell>
          <cell r="E166">
            <v>842</v>
          </cell>
          <cell r="F166">
            <v>842</v>
          </cell>
        </row>
        <row r="167">
          <cell r="A167" t="str">
            <v>흑티(용접)</v>
          </cell>
          <cell r="B167" t="str">
            <v>D100</v>
          </cell>
          <cell r="C167" t="str">
            <v>EA</v>
          </cell>
          <cell r="D167">
            <v>1</v>
          </cell>
          <cell r="E167">
            <v>5982</v>
          </cell>
          <cell r="F167">
            <v>5982</v>
          </cell>
        </row>
        <row r="168">
          <cell r="A168" t="str">
            <v>흑레듀샤(용접)</v>
          </cell>
          <cell r="B168" t="str">
            <v>D100</v>
          </cell>
          <cell r="C168" t="str">
            <v>EA</v>
          </cell>
          <cell r="D168">
            <v>1</v>
          </cell>
          <cell r="E168">
            <v>3646</v>
          </cell>
          <cell r="F168">
            <v>3646</v>
          </cell>
        </row>
        <row r="169">
          <cell r="A169" t="str">
            <v>SUS엘보(용접)10S</v>
          </cell>
          <cell r="B169" t="str">
            <v>D150</v>
          </cell>
          <cell r="C169" t="str">
            <v>EA</v>
          </cell>
          <cell r="D169">
            <v>26</v>
          </cell>
          <cell r="E169">
            <v>32418</v>
          </cell>
          <cell r="F169">
            <v>842868</v>
          </cell>
        </row>
        <row r="170">
          <cell r="A170" t="str">
            <v>SUS엘보(용접)10S</v>
          </cell>
          <cell r="B170" t="str">
            <v>D125</v>
          </cell>
          <cell r="C170" t="str">
            <v>EA</v>
          </cell>
          <cell r="D170">
            <v>2</v>
          </cell>
          <cell r="E170">
            <v>21294</v>
          </cell>
          <cell r="F170">
            <v>42588</v>
          </cell>
        </row>
        <row r="171">
          <cell r="A171" t="str">
            <v>SUS엘보(용접)10S</v>
          </cell>
          <cell r="B171" t="str">
            <v>D80</v>
          </cell>
          <cell r="C171" t="str">
            <v>EA</v>
          </cell>
          <cell r="D171">
            <v>10</v>
          </cell>
          <cell r="E171">
            <v>7235</v>
          </cell>
          <cell r="F171">
            <v>72350</v>
          </cell>
        </row>
        <row r="172">
          <cell r="A172" t="str">
            <v>SUS엘보(용접)10S</v>
          </cell>
          <cell r="B172" t="str">
            <v>D65</v>
          </cell>
          <cell r="C172" t="str">
            <v>EA</v>
          </cell>
          <cell r="D172">
            <v>6</v>
          </cell>
          <cell r="E172">
            <v>5214</v>
          </cell>
          <cell r="F172">
            <v>31284</v>
          </cell>
        </row>
        <row r="173">
          <cell r="A173" t="str">
            <v>SUS티(용접)10S</v>
          </cell>
          <cell r="B173" t="str">
            <v>D150</v>
          </cell>
          <cell r="C173" t="str">
            <v>EA</v>
          </cell>
          <cell r="D173">
            <v>2</v>
          </cell>
          <cell r="E173">
            <v>36241</v>
          </cell>
          <cell r="F173">
            <v>72482</v>
          </cell>
        </row>
        <row r="174">
          <cell r="A174" t="str">
            <v>SUS레듀샤(용접)10S</v>
          </cell>
          <cell r="B174" t="str">
            <v>D150</v>
          </cell>
          <cell r="C174" t="str">
            <v>EA</v>
          </cell>
          <cell r="D174">
            <v>2</v>
          </cell>
          <cell r="E174">
            <v>20134</v>
          </cell>
          <cell r="F174">
            <v>40268</v>
          </cell>
        </row>
        <row r="175">
          <cell r="A175" t="str">
            <v>용접합후렌지(10KG)</v>
          </cell>
          <cell r="B175" t="str">
            <v>D150</v>
          </cell>
          <cell r="C175" t="str">
            <v>개소</v>
          </cell>
          <cell r="D175">
            <v>3</v>
          </cell>
          <cell r="E175">
            <v>11397</v>
          </cell>
          <cell r="F175">
            <v>34191</v>
          </cell>
        </row>
        <row r="176">
          <cell r="A176" t="str">
            <v>용접합후렌지(10KG)</v>
          </cell>
          <cell r="B176" t="str">
            <v>D100</v>
          </cell>
          <cell r="C176" t="str">
            <v>개소</v>
          </cell>
          <cell r="D176">
            <v>7</v>
          </cell>
          <cell r="E176">
            <v>5863</v>
          </cell>
          <cell r="F176">
            <v>41041</v>
          </cell>
        </row>
        <row r="177">
          <cell r="A177" t="str">
            <v>용접합후렌지(10KG)</v>
          </cell>
          <cell r="B177" t="str">
            <v>D80</v>
          </cell>
          <cell r="C177" t="str">
            <v>개소</v>
          </cell>
          <cell r="D177">
            <v>2</v>
          </cell>
          <cell r="E177">
            <v>5079</v>
          </cell>
          <cell r="F177">
            <v>10158</v>
          </cell>
        </row>
        <row r="178">
          <cell r="A178" t="str">
            <v>스테인리스합후렌지(10KG)</v>
          </cell>
          <cell r="B178" t="str">
            <v>D150</v>
          </cell>
          <cell r="C178" t="str">
            <v>개소</v>
          </cell>
          <cell r="D178">
            <v>5</v>
          </cell>
          <cell r="E178">
            <v>41057</v>
          </cell>
          <cell r="F178">
            <v>205285</v>
          </cell>
        </row>
        <row r="179">
          <cell r="A179" t="str">
            <v>스테인리스합후렌지(10KG)</v>
          </cell>
          <cell r="B179" t="str">
            <v>D125</v>
          </cell>
          <cell r="C179" t="str">
            <v>개소</v>
          </cell>
          <cell r="D179">
            <v>3</v>
          </cell>
          <cell r="E179">
            <v>35711</v>
          </cell>
          <cell r="F179">
            <v>107133</v>
          </cell>
        </row>
        <row r="180">
          <cell r="A180" t="str">
            <v>스테인리스합후렌지(10KG)</v>
          </cell>
          <cell r="B180" t="str">
            <v>D80</v>
          </cell>
          <cell r="C180" t="str">
            <v>개소</v>
          </cell>
          <cell r="D180">
            <v>5</v>
          </cell>
          <cell r="E180">
            <v>18367</v>
          </cell>
          <cell r="F180">
            <v>91835</v>
          </cell>
        </row>
        <row r="181">
          <cell r="A181" t="str">
            <v>스테인리스합후렌지(10KG)</v>
          </cell>
          <cell r="B181" t="str">
            <v>D65</v>
          </cell>
          <cell r="C181" t="str">
            <v>개소</v>
          </cell>
          <cell r="D181">
            <v>3</v>
          </cell>
          <cell r="E181">
            <v>12793</v>
          </cell>
          <cell r="F181">
            <v>38379</v>
          </cell>
        </row>
        <row r="182">
          <cell r="A182" t="str">
            <v>강관용접</v>
          </cell>
          <cell r="B182" t="str">
            <v>D100</v>
          </cell>
          <cell r="C182" t="str">
            <v>개소</v>
          </cell>
          <cell r="D182">
            <v>35</v>
          </cell>
          <cell r="E182">
            <v>420</v>
          </cell>
          <cell r="F182">
            <v>14700</v>
          </cell>
        </row>
        <row r="183">
          <cell r="A183" t="str">
            <v>강관용접</v>
          </cell>
          <cell r="B183" t="str">
            <v>D80</v>
          </cell>
          <cell r="C183" t="str">
            <v>개소</v>
          </cell>
          <cell r="D183">
            <v>3</v>
          </cell>
          <cell r="E183">
            <v>288</v>
          </cell>
          <cell r="F183">
            <v>864</v>
          </cell>
        </row>
        <row r="184">
          <cell r="A184" t="str">
            <v>스테인리스강관용접</v>
          </cell>
          <cell r="B184" t="str">
            <v>D150</v>
          </cell>
          <cell r="C184" t="str">
            <v>개소</v>
          </cell>
          <cell r="D184">
            <v>84</v>
          </cell>
          <cell r="E184">
            <v>9687</v>
          </cell>
          <cell r="F184">
            <v>813708</v>
          </cell>
        </row>
        <row r="185">
          <cell r="A185" t="str">
            <v>스테인리스강관용접</v>
          </cell>
          <cell r="B185" t="str">
            <v>D125</v>
          </cell>
          <cell r="C185" t="str">
            <v>개소</v>
          </cell>
          <cell r="D185">
            <v>7</v>
          </cell>
          <cell r="E185">
            <v>7774</v>
          </cell>
          <cell r="F185">
            <v>54418</v>
          </cell>
        </row>
        <row r="186">
          <cell r="A186" t="str">
            <v>스테인리스강관용접</v>
          </cell>
          <cell r="B186" t="str">
            <v>D80</v>
          </cell>
          <cell r="C186" t="str">
            <v>개소</v>
          </cell>
          <cell r="D186">
            <v>28</v>
          </cell>
          <cell r="E186">
            <v>3326</v>
          </cell>
          <cell r="F186">
            <v>93128</v>
          </cell>
        </row>
        <row r="187">
          <cell r="A187" t="str">
            <v>스테인리스강관용접</v>
          </cell>
          <cell r="B187" t="str">
            <v>D65</v>
          </cell>
          <cell r="C187" t="str">
            <v>개소</v>
          </cell>
          <cell r="D187">
            <v>15</v>
          </cell>
          <cell r="E187">
            <v>2639</v>
          </cell>
          <cell r="F187">
            <v>39585</v>
          </cell>
        </row>
        <row r="188">
          <cell r="A188" t="str">
            <v>강관절단</v>
          </cell>
          <cell r="B188" t="str">
            <v>D150</v>
          </cell>
          <cell r="C188" t="str">
            <v>개소</v>
          </cell>
          <cell r="D188">
            <v>42</v>
          </cell>
          <cell r="E188">
            <v>160</v>
          </cell>
          <cell r="F188">
            <v>6720</v>
          </cell>
        </row>
        <row r="189">
          <cell r="A189" t="str">
            <v>강관절단</v>
          </cell>
          <cell r="B189" t="str">
            <v>D125</v>
          </cell>
          <cell r="C189" t="str">
            <v>개소</v>
          </cell>
          <cell r="D189">
            <v>4</v>
          </cell>
          <cell r="E189">
            <v>104</v>
          </cell>
          <cell r="F189">
            <v>416</v>
          </cell>
        </row>
        <row r="190">
          <cell r="A190" t="str">
            <v>강관절단</v>
          </cell>
          <cell r="B190" t="str">
            <v>D100</v>
          </cell>
          <cell r="C190" t="str">
            <v>개소</v>
          </cell>
          <cell r="D190">
            <v>19</v>
          </cell>
          <cell r="E190">
            <v>56</v>
          </cell>
          <cell r="F190">
            <v>1064</v>
          </cell>
        </row>
        <row r="191">
          <cell r="A191" t="str">
            <v>강관절단</v>
          </cell>
          <cell r="B191" t="str">
            <v>D80</v>
          </cell>
          <cell r="C191" t="str">
            <v>개소</v>
          </cell>
          <cell r="D191">
            <v>16</v>
          </cell>
          <cell r="E191">
            <v>28</v>
          </cell>
          <cell r="F191">
            <v>448</v>
          </cell>
        </row>
        <row r="192">
          <cell r="A192" t="str">
            <v>일반행가</v>
          </cell>
          <cell r="B192" t="str">
            <v>D100</v>
          </cell>
          <cell r="C192" t="str">
            <v>개소</v>
          </cell>
          <cell r="D192">
            <v>13</v>
          </cell>
          <cell r="E192">
            <v>1501</v>
          </cell>
          <cell r="F192">
            <v>19513</v>
          </cell>
        </row>
        <row r="193">
          <cell r="A193" t="str">
            <v>일반행가</v>
          </cell>
          <cell r="B193" t="str">
            <v>D80</v>
          </cell>
          <cell r="C193" t="str">
            <v>개소</v>
          </cell>
          <cell r="D193">
            <v>3</v>
          </cell>
          <cell r="E193">
            <v>1025</v>
          </cell>
          <cell r="F193">
            <v>3075</v>
          </cell>
        </row>
        <row r="194">
          <cell r="A194" t="str">
            <v>일반행가</v>
          </cell>
          <cell r="B194" t="str">
            <v>D40</v>
          </cell>
          <cell r="C194" t="str">
            <v>개소</v>
          </cell>
          <cell r="D194">
            <v>1</v>
          </cell>
          <cell r="E194">
            <v>747</v>
          </cell>
          <cell r="F194">
            <v>747</v>
          </cell>
        </row>
        <row r="195">
          <cell r="A195" t="str">
            <v>절연행가</v>
          </cell>
          <cell r="B195" t="str">
            <v>D150</v>
          </cell>
          <cell r="C195" t="str">
            <v>개소</v>
          </cell>
          <cell r="D195">
            <v>38</v>
          </cell>
          <cell r="E195">
            <v>3287</v>
          </cell>
          <cell r="F195">
            <v>124906</v>
          </cell>
        </row>
        <row r="196">
          <cell r="A196" t="str">
            <v>절연행가</v>
          </cell>
          <cell r="B196" t="str">
            <v>D125</v>
          </cell>
          <cell r="C196" t="str">
            <v>개소</v>
          </cell>
          <cell r="D196">
            <v>4</v>
          </cell>
          <cell r="E196">
            <v>2251</v>
          </cell>
          <cell r="F196">
            <v>9004</v>
          </cell>
        </row>
        <row r="197">
          <cell r="A197" t="str">
            <v>절연행가</v>
          </cell>
          <cell r="B197" t="str">
            <v>D80</v>
          </cell>
          <cell r="C197" t="str">
            <v>개소</v>
          </cell>
          <cell r="D197">
            <v>2</v>
          </cell>
          <cell r="E197">
            <v>1532</v>
          </cell>
          <cell r="F197">
            <v>3064</v>
          </cell>
        </row>
        <row r="198">
          <cell r="A198" t="str">
            <v>절연행가</v>
          </cell>
          <cell r="B198" t="str">
            <v>D65</v>
          </cell>
          <cell r="C198" t="str">
            <v>개소</v>
          </cell>
          <cell r="D198">
            <v>5</v>
          </cell>
          <cell r="E198">
            <v>1154</v>
          </cell>
          <cell r="F198">
            <v>5770</v>
          </cell>
        </row>
        <row r="199">
          <cell r="A199" t="str">
            <v>일반U-BOLT/NUT</v>
          </cell>
          <cell r="B199" t="str">
            <v>D100</v>
          </cell>
          <cell r="C199" t="str">
            <v>EA</v>
          </cell>
          <cell r="D199">
            <v>7</v>
          </cell>
          <cell r="E199">
            <v>216</v>
          </cell>
          <cell r="F199">
            <v>1512</v>
          </cell>
        </row>
        <row r="200">
          <cell r="A200" t="str">
            <v>절연U-BOLT/NUT</v>
          </cell>
          <cell r="B200" t="str">
            <v>D150</v>
          </cell>
          <cell r="C200" t="str">
            <v>EA</v>
          </cell>
          <cell r="D200">
            <v>10</v>
          </cell>
          <cell r="E200">
            <v>1633</v>
          </cell>
          <cell r="F200">
            <v>16330</v>
          </cell>
        </row>
        <row r="201">
          <cell r="A201" t="str">
            <v>절연U-BOLT/NUT</v>
          </cell>
          <cell r="B201" t="str">
            <v>D80</v>
          </cell>
          <cell r="C201" t="str">
            <v>EA</v>
          </cell>
          <cell r="D201">
            <v>14</v>
          </cell>
          <cell r="E201">
            <v>570</v>
          </cell>
          <cell r="F201">
            <v>7980</v>
          </cell>
        </row>
        <row r="202">
          <cell r="A202" t="str">
            <v>파이프스리브</v>
          </cell>
          <cell r="B202" t="str">
            <v>D65</v>
          </cell>
          <cell r="C202" t="str">
            <v>개소</v>
          </cell>
          <cell r="D202" t="str">
            <v>1</v>
          </cell>
          <cell r="E202">
            <v>2349</v>
          </cell>
          <cell r="F202">
            <v>2349</v>
          </cell>
        </row>
        <row r="203">
          <cell r="A203" t="str">
            <v>챤넬</v>
          </cell>
          <cell r="B203" t="str">
            <v>100*50*5T</v>
          </cell>
          <cell r="C203" t="str">
            <v>KG</v>
          </cell>
          <cell r="D203">
            <v>200</v>
          </cell>
          <cell r="E203">
            <v>494</v>
          </cell>
          <cell r="F203">
            <v>98800</v>
          </cell>
        </row>
        <row r="204">
          <cell r="A204" t="str">
            <v>잡철물제작설치</v>
          </cell>
          <cell r="C204" t="str">
            <v>TON</v>
          </cell>
          <cell r="D204">
            <v>0.2</v>
          </cell>
          <cell r="E204">
            <v>86250</v>
          </cell>
          <cell r="F204">
            <v>17250</v>
          </cell>
          <cell r="G204">
            <v>1732184</v>
          </cell>
        </row>
        <row r="205">
          <cell r="A205" t="str">
            <v>녹막이페인트칠</v>
          </cell>
          <cell r="B205" t="str">
            <v>2회</v>
          </cell>
          <cell r="C205" t="str">
            <v>M2</v>
          </cell>
          <cell r="D205">
            <v>10</v>
          </cell>
          <cell r="E205">
            <v>893</v>
          </cell>
          <cell r="F205">
            <v>8930</v>
          </cell>
          <cell r="G205">
            <v>1097</v>
          </cell>
        </row>
        <row r="206">
          <cell r="A206" t="str">
            <v>조합페인트칠</v>
          </cell>
          <cell r="B206" t="str">
            <v>2회</v>
          </cell>
          <cell r="C206" t="str">
            <v>M2</v>
          </cell>
          <cell r="D206">
            <v>10</v>
          </cell>
          <cell r="E206">
            <v>1147</v>
          </cell>
          <cell r="F206">
            <v>11470</v>
          </cell>
          <cell r="G206">
            <v>849</v>
          </cell>
        </row>
        <row r="207">
          <cell r="A207" t="str">
            <v>강관(KSD3507)철거</v>
          </cell>
          <cell r="B207" t="str">
            <v>D150</v>
          </cell>
          <cell r="C207" t="str">
            <v>M</v>
          </cell>
          <cell r="D207">
            <v>84</v>
          </cell>
          <cell r="F207">
            <v>0</v>
          </cell>
          <cell r="G207">
            <v>14872</v>
          </cell>
        </row>
        <row r="208">
          <cell r="A208" t="str">
            <v>강관(KSD3507)철거</v>
          </cell>
          <cell r="B208" t="str">
            <v>D125</v>
          </cell>
          <cell r="C208" t="str">
            <v>M</v>
          </cell>
          <cell r="D208">
            <v>17</v>
          </cell>
          <cell r="F208">
            <v>0</v>
          </cell>
          <cell r="G208">
            <v>12068</v>
          </cell>
        </row>
        <row r="209">
          <cell r="A209" t="str">
            <v>강관(KSD3507)철거</v>
          </cell>
          <cell r="B209" t="str">
            <v>D100</v>
          </cell>
          <cell r="C209" t="str">
            <v>M</v>
          </cell>
          <cell r="D209">
            <v>65</v>
          </cell>
          <cell r="F209">
            <v>0</v>
          </cell>
          <cell r="G209">
            <v>10301</v>
          </cell>
        </row>
        <row r="210">
          <cell r="A210" t="str">
            <v>강관(KSD3507)철거</v>
          </cell>
          <cell r="B210" t="str">
            <v>D80</v>
          </cell>
          <cell r="C210" t="str">
            <v>M</v>
          </cell>
          <cell r="D210">
            <v>17</v>
          </cell>
          <cell r="G210">
            <v>7891</v>
          </cell>
        </row>
        <row r="211">
          <cell r="A211" t="str">
            <v>강관(KSD3507)철거</v>
          </cell>
          <cell r="B211" t="str">
            <v>D65</v>
          </cell>
          <cell r="C211" t="str">
            <v>M</v>
          </cell>
          <cell r="D211">
            <v>21</v>
          </cell>
          <cell r="F211">
            <v>0</v>
          </cell>
          <cell r="G211">
            <v>6969</v>
          </cell>
        </row>
        <row r="212">
          <cell r="A212" t="str">
            <v>강관(KSD3507)철거</v>
          </cell>
          <cell r="B212" t="str">
            <v>D50</v>
          </cell>
          <cell r="C212" t="str">
            <v>M</v>
          </cell>
          <cell r="D212" t="str">
            <v>10</v>
          </cell>
          <cell r="F212">
            <v>0</v>
          </cell>
          <cell r="G212">
            <v>5281</v>
          </cell>
        </row>
        <row r="213">
          <cell r="A213" t="str">
            <v>강관(KSD3507)철거</v>
          </cell>
          <cell r="B213" t="str">
            <v>D40</v>
          </cell>
          <cell r="C213" t="str">
            <v>M</v>
          </cell>
          <cell r="D213">
            <v>5</v>
          </cell>
          <cell r="G213">
            <v>4323</v>
          </cell>
        </row>
        <row r="214">
          <cell r="A214" t="str">
            <v>강관(KSD3507)철거</v>
          </cell>
          <cell r="B214" t="str">
            <v>D32</v>
          </cell>
          <cell r="C214" t="str">
            <v>M</v>
          </cell>
          <cell r="D214" t="str">
            <v>20</v>
          </cell>
          <cell r="F214">
            <v>0</v>
          </cell>
          <cell r="G214">
            <v>3879</v>
          </cell>
        </row>
        <row r="215">
          <cell r="A215" t="str">
            <v>관보온철거</v>
          </cell>
          <cell r="B215" t="str">
            <v>D150</v>
          </cell>
          <cell r="C215" t="str">
            <v>M</v>
          </cell>
          <cell r="D215">
            <v>84</v>
          </cell>
          <cell r="F215">
            <v>0</v>
          </cell>
          <cell r="G215">
            <v>4482</v>
          </cell>
        </row>
        <row r="216">
          <cell r="A216" t="str">
            <v>관보온철거</v>
          </cell>
          <cell r="B216" t="str">
            <v>D125</v>
          </cell>
          <cell r="C216" t="str">
            <v>M</v>
          </cell>
          <cell r="D216">
            <v>17</v>
          </cell>
          <cell r="F216">
            <v>0</v>
          </cell>
          <cell r="G216">
            <v>4303</v>
          </cell>
        </row>
        <row r="217">
          <cell r="A217" t="str">
            <v>관보온철거</v>
          </cell>
          <cell r="B217" t="str">
            <v>D100</v>
          </cell>
          <cell r="C217" t="str">
            <v>M</v>
          </cell>
          <cell r="D217">
            <v>43</v>
          </cell>
          <cell r="F217">
            <v>0</v>
          </cell>
          <cell r="G217">
            <v>3048</v>
          </cell>
        </row>
        <row r="218">
          <cell r="A218" t="str">
            <v>관보온철거</v>
          </cell>
          <cell r="B218" t="str">
            <v>D80</v>
          </cell>
          <cell r="C218" t="str">
            <v>M</v>
          </cell>
          <cell r="D218">
            <v>17</v>
          </cell>
          <cell r="G218">
            <v>2510</v>
          </cell>
        </row>
        <row r="219">
          <cell r="A219" t="str">
            <v>관보온철거</v>
          </cell>
          <cell r="B219" t="str">
            <v>D65</v>
          </cell>
          <cell r="C219" t="str">
            <v>M</v>
          </cell>
          <cell r="D219">
            <v>21</v>
          </cell>
          <cell r="F219">
            <v>0</v>
          </cell>
          <cell r="G219">
            <v>2331</v>
          </cell>
        </row>
        <row r="220">
          <cell r="A220" t="str">
            <v>관보온철거</v>
          </cell>
          <cell r="B220" t="str">
            <v>D50</v>
          </cell>
          <cell r="C220" t="str">
            <v>M</v>
          </cell>
          <cell r="D220" t="str">
            <v>10</v>
          </cell>
          <cell r="F220">
            <v>0</v>
          </cell>
          <cell r="G220">
            <v>1434</v>
          </cell>
        </row>
        <row r="221">
          <cell r="A221" t="str">
            <v>관보온철거</v>
          </cell>
          <cell r="B221" t="str">
            <v>D40</v>
          </cell>
          <cell r="C221" t="str">
            <v>M</v>
          </cell>
          <cell r="D221">
            <v>5</v>
          </cell>
          <cell r="G221">
            <v>1972</v>
          </cell>
        </row>
        <row r="222">
          <cell r="A222" t="str">
            <v>관보온철거</v>
          </cell>
          <cell r="B222" t="str">
            <v>D32</v>
          </cell>
          <cell r="C222" t="str">
            <v>M</v>
          </cell>
          <cell r="D222" t="str">
            <v>20</v>
          </cell>
          <cell r="F222">
            <v>0</v>
          </cell>
          <cell r="G222">
            <v>1434</v>
          </cell>
        </row>
        <row r="223">
          <cell r="A223" t="str">
            <v>철거자재반출비</v>
          </cell>
          <cell r="C223" t="str">
            <v>식</v>
          </cell>
          <cell r="D223">
            <v>1</v>
          </cell>
          <cell r="F223">
            <v>0</v>
          </cell>
          <cell r="G223">
            <v>300000</v>
          </cell>
        </row>
        <row r="224">
          <cell r="A224" t="str">
            <v>폐기물처리비</v>
          </cell>
          <cell r="C224" t="str">
            <v>식</v>
          </cell>
          <cell r="D224">
            <v>1</v>
          </cell>
          <cell r="F224">
            <v>0</v>
          </cell>
          <cell r="G224">
            <v>500000</v>
          </cell>
        </row>
      </sheetData>
      <sheetData sheetId="3" refreshError="1"/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관람석제출"/>
      <sheetName val="내역"/>
    </sheetNames>
    <sheetDataSet>
      <sheetData sheetId="0" refreshError="1"/>
      <sheetData sheetId="1" refreshError="1"/>
      <sheetData sheetId="2">
        <row r="4">
          <cell r="A4" t="str">
            <v xml:space="preserve"> 1. 장비설치공사</v>
          </cell>
          <cell r="C4" t="str">
            <v>식</v>
          </cell>
          <cell r="D4" t="str">
            <v>1</v>
          </cell>
          <cell r="F4">
            <v>11200000</v>
          </cell>
        </row>
        <row r="5">
          <cell r="A5" t="str">
            <v xml:space="preserve"> 2. 2층관람석난방배관</v>
          </cell>
          <cell r="C5" t="str">
            <v>식</v>
          </cell>
          <cell r="D5" t="str">
            <v>1</v>
          </cell>
          <cell r="F5">
            <v>10900000</v>
          </cell>
        </row>
        <row r="6">
          <cell r="A6" t="str">
            <v xml:space="preserve"> 3. 2층관람석공조DUCT설치공사</v>
          </cell>
          <cell r="C6" t="str">
            <v>식</v>
          </cell>
          <cell r="D6">
            <v>1</v>
          </cell>
          <cell r="F6">
            <v>26813000</v>
          </cell>
        </row>
        <row r="7">
          <cell r="A7" t="str">
            <v xml:space="preserve">               계</v>
          </cell>
          <cell r="F7">
            <v>48913000</v>
          </cell>
        </row>
        <row r="26">
          <cell r="A26" t="str">
            <v xml:space="preserve"> 1. 장비설치공사</v>
          </cell>
        </row>
        <row r="27">
          <cell r="A27" t="str">
            <v>온수보일러(입형)</v>
          </cell>
          <cell r="B27" t="str">
            <v>30,000KCAL/H</v>
          </cell>
          <cell r="C27" t="str">
            <v>대</v>
          </cell>
          <cell r="D27" t="str">
            <v>2</v>
          </cell>
          <cell r="E27">
            <v>550000</v>
          </cell>
          <cell r="F27">
            <v>1100000</v>
          </cell>
        </row>
        <row r="28">
          <cell r="A28" t="str">
            <v>팩케이지냉온풍기(상치형)</v>
          </cell>
          <cell r="B28" t="str">
            <v>12,500KCAL/HR</v>
          </cell>
          <cell r="C28" t="str">
            <v>대</v>
          </cell>
          <cell r="D28" t="str">
            <v>1</v>
          </cell>
          <cell r="E28">
            <v>4530000</v>
          </cell>
          <cell r="F28">
            <v>4530000</v>
          </cell>
        </row>
        <row r="29">
          <cell r="A29" t="str">
            <v>급기휀(SIROCCO)SS#41/2</v>
          </cell>
          <cell r="B29" t="str">
            <v>210CMM*25MMAQ*2.2KW</v>
          </cell>
          <cell r="C29" t="str">
            <v>대</v>
          </cell>
          <cell r="D29" t="str">
            <v>1</v>
          </cell>
          <cell r="E29">
            <v>1077000</v>
          </cell>
          <cell r="F29">
            <v>1077000</v>
          </cell>
        </row>
        <row r="30">
          <cell r="A30" t="str">
            <v>휀방진</v>
          </cell>
          <cell r="B30" t="str">
            <v>2.2KW</v>
          </cell>
          <cell r="C30" t="str">
            <v>대</v>
          </cell>
          <cell r="D30" t="str">
            <v>1</v>
          </cell>
          <cell r="E30">
            <v>93000</v>
          </cell>
          <cell r="F30">
            <v>93000</v>
          </cell>
        </row>
        <row r="31">
          <cell r="A31" t="str">
            <v>가열코일(DUCT내장형)</v>
          </cell>
          <cell r="B31" t="str">
            <v>60,000KCAL/H*105CMM</v>
          </cell>
          <cell r="C31" t="str">
            <v>대</v>
          </cell>
          <cell r="D31" t="str">
            <v>1</v>
          </cell>
          <cell r="E31">
            <v>4200000</v>
          </cell>
          <cell r="F31">
            <v>4200000</v>
          </cell>
        </row>
        <row r="32">
          <cell r="A32" t="str">
            <v>잡재료비</v>
          </cell>
          <cell r="C32" t="str">
            <v>식</v>
          </cell>
          <cell r="D32" t="str">
            <v>1</v>
          </cell>
          <cell r="E32">
            <v>200000</v>
          </cell>
          <cell r="F32">
            <v>200000</v>
          </cell>
        </row>
        <row r="33">
          <cell r="A33" t="str">
            <v>노무비</v>
          </cell>
          <cell r="B33" t="str">
            <v>기계설치공</v>
          </cell>
          <cell r="C33" t="str">
            <v>인</v>
          </cell>
          <cell r="D33" t="str">
            <v>4</v>
          </cell>
          <cell r="E33">
            <v>0</v>
          </cell>
        </row>
        <row r="34">
          <cell r="A34" t="str">
            <v>공구손료</v>
          </cell>
          <cell r="B34" t="str">
            <v>노무비의 3 %</v>
          </cell>
          <cell r="C34" t="str">
            <v>식</v>
          </cell>
          <cell r="D34" t="str">
            <v>1</v>
          </cell>
          <cell r="E34">
            <v>0</v>
          </cell>
        </row>
        <row r="35">
          <cell r="A35" t="str">
            <v>계</v>
          </cell>
          <cell r="F35">
            <v>11200000</v>
          </cell>
        </row>
        <row r="49">
          <cell r="A49" t="str">
            <v>2.2층관람석난방배관</v>
          </cell>
        </row>
        <row r="50">
          <cell r="A50" t="str">
            <v>동관L-TYPE(KSD5301)</v>
          </cell>
          <cell r="B50" t="str">
            <v>D50</v>
          </cell>
          <cell r="C50" t="str">
            <v>M</v>
          </cell>
          <cell r="D50">
            <v>30</v>
          </cell>
          <cell r="E50">
            <v>7569</v>
          </cell>
          <cell r="F50">
            <v>227070</v>
          </cell>
        </row>
        <row r="51">
          <cell r="A51" t="str">
            <v>동관L-TYPE(KSD5301)</v>
          </cell>
          <cell r="B51" t="str">
            <v>D25</v>
          </cell>
          <cell r="C51" t="str">
            <v>M</v>
          </cell>
          <cell r="D51">
            <v>6</v>
          </cell>
          <cell r="E51">
            <v>2825</v>
          </cell>
          <cell r="F51">
            <v>16950</v>
          </cell>
        </row>
        <row r="52">
          <cell r="A52" t="str">
            <v>동관L-TYPE(KSD5301)</v>
          </cell>
          <cell r="B52" t="str">
            <v>D20</v>
          </cell>
          <cell r="C52" t="str">
            <v>M</v>
          </cell>
          <cell r="D52">
            <v>36</v>
          </cell>
          <cell r="E52">
            <v>1958</v>
          </cell>
          <cell r="F52">
            <v>70488</v>
          </cell>
        </row>
        <row r="53">
          <cell r="A53" t="str">
            <v>동관L-TYPE(KSD5301)</v>
          </cell>
          <cell r="B53" t="str">
            <v>D15</v>
          </cell>
          <cell r="C53" t="str">
            <v>M</v>
          </cell>
          <cell r="D53">
            <v>6</v>
          </cell>
          <cell r="E53">
            <v>1235</v>
          </cell>
          <cell r="F53">
            <v>7410</v>
          </cell>
        </row>
        <row r="54">
          <cell r="A54" t="str">
            <v>흑관(KSD3507)</v>
          </cell>
          <cell r="B54" t="str">
            <v>D25</v>
          </cell>
          <cell r="C54" t="str">
            <v>M</v>
          </cell>
          <cell r="D54">
            <v>24</v>
          </cell>
          <cell r="E54">
            <v>1179</v>
          </cell>
          <cell r="F54">
            <v>28296</v>
          </cell>
        </row>
        <row r="55">
          <cell r="A55" t="str">
            <v>동엘보</v>
          </cell>
          <cell r="B55" t="str">
            <v>D50</v>
          </cell>
          <cell r="C55" t="str">
            <v>EA</v>
          </cell>
          <cell r="D55">
            <v>11</v>
          </cell>
          <cell r="E55">
            <v>2255</v>
          </cell>
          <cell r="F55">
            <v>24805</v>
          </cell>
        </row>
        <row r="56">
          <cell r="A56" t="str">
            <v>동엘보</v>
          </cell>
          <cell r="B56" t="str">
            <v>D20</v>
          </cell>
          <cell r="C56" t="str">
            <v>EA</v>
          </cell>
          <cell r="D56">
            <v>12</v>
          </cell>
          <cell r="E56">
            <v>250</v>
          </cell>
          <cell r="F56">
            <v>3000</v>
          </cell>
        </row>
        <row r="57">
          <cell r="A57" t="str">
            <v>동티이</v>
          </cell>
          <cell r="B57" t="str">
            <v>D50</v>
          </cell>
          <cell r="C57" t="str">
            <v>EA</v>
          </cell>
          <cell r="D57" t="str">
            <v>2</v>
          </cell>
          <cell r="E57">
            <v>2799</v>
          </cell>
          <cell r="F57">
            <v>5598</v>
          </cell>
        </row>
        <row r="58">
          <cell r="A58" t="str">
            <v>동티이</v>
          </cell>
          <cell r="B58" t="str">
            <v>D40</v>
          </cell>
          <cell r="C58" t="str">
            <v>EA</v>
          </cell>
          <cell r="D58" t="str">
            <v>1</v>
          </cell>
          <cell r="E58">
            <v>1537</v>
          </cell>
          <cell r="F58">
            <v>1537</v>
          </cell>
        </row>
        <row r="59">
          <cell r="A59" t="str">
            <v>동티이</v>
          </cell>
          <cell r="B59" t="str">
            <v>D20</v>
          </cell>
          <cell r="C59" t="str">
            <v>EA</v>
          </cell>
          <cell r="D59" t="str">
            <v>1</v>
          </cell>
          <cell r="E59">
            <v>394</v>
          </cell>
          <cell r="F59">
            <v>394</v>
          </cell>
        </row>
        <row r="60">
          <cell r="A60" t="str">
            <v>동레듀샤</v>
          </cell>
          <cell r="B60" t="str">
            <v>D50</v>
          </cell>
          <cell r="C60" t="str">
            <v>EA</v>
          </cell>
          <cell r="D60">
            <v>11</v>
          </cell>
          <cell r="E60">
            <v>1309</v>
          </cell>
          <cell r="F60">
            <v>14399</v>
          </cell>
        </row>
        <row r="61">
          <cell r="A61" t="str">
            <v>동레듀샤</v>
          </cell>
          <cell r="B61" t="str">
            <v>D20</v>
          </cell>
          <cell r="C61" t="str">
            <v>EA</v>
          </cell>
          <cell r="D61" t="str">
            <v>2</v>
          </cell>
          <cell r="E61">
            <v>157</v>
          </cell>
          <cell r="F61">
            <v>314</v>
          </cell>
        </row>
        <row r="62">
          <cell r="A62" t="str">
            <v>동아답타(C*M)</v>
          </cell>
          <cell r="B62" t="str">
            <v>D50</v>
          </cell>
          <cell r="C62" t="str">
            <v>EA</v>
          </cell>
          <cell r="D62">
            <v>11</v>
          </cell>
          <cell r="E62">
            <v>4643</v>
          </cell>
          <cell r="F62">
            <v>51073</v>
          </cell>
        </row>
        <row r="63">
          <cell r="A63" t="str">
            <v>동아답타(C*M)</v>
          </cell>
          <cell r="B63" t="str">
            <v>D32</v>
          </cell>
          <cell r="C63" t="str">
            <v>EA</v>
          </cell>
          <cell r="D63">
            <v>7</v>
          </cell>
          <cell r="E63">
            <v>2211</v>
          </cell>
          <cell r="F63">
            <v>15477</v>
          </cell>
        </row>
        <row r="64">
          <cell r="A64" t="str">
            <v>동아답타(C*M)</v>
          </cell>
          <cell r="B64" t="str">
            <v>D25</v>
          </cell>
          <cell r="C64" t="str">
            <v>EA</v>
          </cell>
          <cell r="D64" t="str">
            <v>1</v>
          </cell>
          <cell r="E64">
            <v>1226</v>
          </cell>
          <cell r="F64">
            <v>1226</v>
          </cell>
        </row>
        <row r="65">
          <cell r="A65" t="str">
            <v>동아답타(C*M)</v>
          </cell>
          <cell r="B65" t="str">
            <v>D20</v>
          </cell>
          <cell r="C65" t="str">
            <v>EA</v>
          </cell>
          <cell r="D65">
            <v>8</v>
          </cell>
          <cell r="E65">
            <v>785</v>
          </cell>
          <cell r="F65">
            <v>6280</v>
          </cell>
        </row>
        <row r="66">
          <cell r="A66" t="str">
            <v>동아답타(C*M)</v>
          </cell>
          <cell r="B66" t="str">
            <v>D15</v>
          </cell>
          <cell r="C66" t="str">
            <v>EA</v>
          </cell>
          <cell r="D66" t="str">
            <v>2</v>
          </cell>
          <cell r="E66">
            <v>402</v>
          </cell>
          <cell r="F66">
            <v>804</v>
          </cell>
        </row>
        <row r="67">
          <cell r="A67" t="str">
            <v>동유니온(C*M)</v>
          </cell>
          <cell r="B67" t="str">
            <v>D50</v>
          </cell>
          <cell r="C67" t="str">
            <v>EA</v>
          </cell>
          <cell r="D67">
            <v>11</v>
          </cell>
          <cell r="E67">
            <v>12924</v>
          </cell>
          <cell r="F67">
            <v>142164</v>
          </cell>
        </row>
        <row r="68">
          <cell r="A68" t="str">
            <v>동유니온(C*M)</v>
          </cell>
          <cell r="B68" t="str">
            <v>D32</v>
          </cell>
          <cell r="C68" t="str">
            <v>EA</v>
          </cell>
          <cell r="D68">
            <v>7</v>
          </cell>
          <cell r="E68">
            <v>6633</v>
          </cell>
          <cell r="F68">
            <v>46431</v>
          </cell>
        </row>
        <row r="69">
          <cell r="A69" t="str">
            <v>동유니온(C*M)</v>
          </cell>
          <cell r="B69" t="str">
            <v>D25</v>
          </cell>
          <cell r="C69" t="str">
            <v>EA</v>
          </cell>
          <cell r="D69" t="str">
            <v>3</v>
          </cell>
          <cell r="E69">
            <v>4461</v>
          </cell>
          <cell r="F69">
            <v>13383</v>
          </cell>
        </row>
        <row r="70">
          <cell r="A70" t="str">
            <v>동유니온(C*M)</v>
          </cell>
          <cell r="B70" t="str">
            <v>D20</v>
          </cell>
          <cell r="C70" t="str">
            <v>EA</v>
          </cell>
          <cell r="D70">
            <v>6</v>
          </cell>
          <cell r="E70">
            <v>2853</v>
          </cell>
          <cell r="F70">
            <v>17118</v>
          </cell>
        </row>
        <row r="71">
          <cell r="A71" t="str">
            <v>동니플(P.T)</v>
          </cell>
          <cell r="B71" t="str">
            <v>D50</v>
          </cell>
          <cell r="C71" t="str">
            <v>EA</v>
          </cell>
          <cell r="D71" t="str">
            <v>4</v>
          </cell>
          <cell r="E71">
            <v>2901</v>
          </cell>
          <cell r="F71">
            <v>11604</v>
          </cell>
        </row>
        <row r="72">
          <cell r="A72" t="str">
            <v>동니플(P.T)</v>
          </cell>
          <cell r="B72" t="str">
            <v>D25</v>
          </cell>
          <cell r="C72" t="str">
            <v>EA</v>
          </cell>
          <cell r="D72" t="str">
            <v>4</v>
          </cell>
          <cell r="E72">
            <v>740</v>
          </cell>
          <cell r="F72">
            <v>2960</v>
          </cell>
        </row>
        <row r="73">
          <cell r="A73" t="str">
            <v>동소켓</v>
          </cell>
          <cell r="B73" t="str">
            <v>D50</v>
          </cell>
          <cell r="C73" t="str">
            <v>EA</v>
          </cell>
          <cell r="D73" t="str">
            <v>1</v>
          </cell>
          <cell r="E73">
            <v>597</v>
          </cell>
          <cell r="F73">
            <v>597</v>
          </cell>
        </row>
        <row r="74">
          <cell r="A74" t="str">
            <v>흑엘보(나사)</v>
          </cell>
          <cell r="B74" t="str">
            <v>D25</v>
          </cell>
          <cell r="C74" t="str">
            <v>EA</v>
          </cell>
          <cell r="D74">
            <v>14</v>
          </cell>
          <cell r="E74">
            <v>675</v>
          </cell>
          <cell r="F74">
            <v>9450</v>
          </cell>
        </row>
        <row r="75">
          <cell r="A75" t="str">
            <v>흑유니온(나사)</v>
          </cell>
          <cell r="B75" t="str">
            <v>D25</v>
          </cell>
          <cell r="C75" t="str">
            <v>EA</v>
          </cell>
          <cell r="D75" t="str">
            <v>2</v>
          </cell>
          <cell r="E75">
            <v>1920</v>
          </cell>
          <cell r="F75">
            <v>3840</v>
          </cell>
        </row>
        <row r="76">
          <cell r="A76" t="str">
            <v>관보온(슈폴)</v>
          </cell>
          <cell r="B76" t="str">
            <v>40T*D50</v>
          </cell>
          <cell r="C76" t="str">
            <v>M</v>
          </cell>
          <cell r="D76">
            <v>30</v>
          </cell>
          <cell r="E76">
            <v>2246</v>
          </cell>
          <cell r="F76">
            <v>67380</v>
          </cell>
        </row>
        <row r="77">
          <cell r="A77" t="str">
            <v>관보온(슈폴)</v>
          </cell>
          <cell r="B77" t="str">
            <v>40T*D25</v>
          </cell>
          <cell r="C77" t="str">
            <v>M</v>
          </cell>
          <cell r="D77">
            <v>30</v>
          </cell>
          <cell r="E77">
            <v>1672</v>
          </cell>
          <cell r="F77">
            <v>50160</v>
          </cell>
        </row>
        <row r="78">
          <cell r="A78" t="str">
            <v>관보온(슈폴)</v>
          </cell>
          <cell r="B78" t="str">
            <v>40T*D20</v>
          </cell>
          <cell r="C78" t="str">
            <v>M</v>
          </cell>
          <cell r="D78">
            <v>36</v>
          </cell>
          <cell r="E78">
            <v>1524</v>
          </cell>
          <cell r="F78">
            <v>54864</v>
          </cell>
        </row>
        <row r="79">
          <cell r="A79" t="str">
            <v>관보온(슈폴)</v>
          </cell>
          <cell r="B79" t="str">
            <v>40T*D15</v>
          </cell>
          <cell r="C79" t="str">
            <v>M</v>
          </cell>
          <cell r="D79">
            <v>6</v>
          </cell>
          <cell r="E79">
            <v>1349</v>
          </cell>
          <cell r="F79">
            <v>8094</v>
          </cell>
        </row>
        <row r="80">
          <cell r="A80" t="str">
            <v>청동게이트밸브(10KG)</v>
          </cell>
          <cell r="B80" t="str">
            <v>D50</v>
          </cell>
          <cell r="C80" t="str">
            <v>EA</v>
          </cell>
          <cell r="D80" t="str">
            <v>4</v>
          </cell>
          <cell r="E80">
            <v>24526</v>
          </cell>
          <cell r="F80">
            <v>98104</v>
          </cell>
        </row>
        <row r="81">
          <cell r="A81" t="str">
            <v>청동게이트밸브(10KG)</v>
          </cell>
          <cell r="B81" t="str">
            <v>D32</v>
          </cell>
          <cell r="C81" t="str">
            <v>EA</v>
          </cell>
          <cell r="D81" t="str">
            <v>6</v>
          </cell>
          <cell r="E81">
            <v>10831</v>
          </cell>
          <cell r="F81">
            <v>64986</v>
          </cell>
        </row>
        <row r="82">
          <cell r="A82" t="str">
            <v>청동게이트밸브(10KG)</v>
          </cell>
          <cell r="B82" t="str">
            <v>D25</v>
          </cell>
          <cell r="C82" t="str">
            <v>EA</v>
          </cell>
          <cell r="D82" t="str">
            <v>2</v>
          </cell>
          <cell r="E82">
            <v>7613</v>
          </cell>
          <cell r="F82">
            <v>15226</v>
          </cell>
        </row>
        <row r="83">
          <cell r="A83" t="str">
            <v>청동게이트밸브(10KG)</v>
          </cell>
          <cell r="B83" t="str">
            <v>D20</v>
          </cell>
          <cell r="C83" t="str">
            <v>EA</v>
          </cell>
          <cell r="D83" t="str">
            <v>7</v>
          </cell>
          <cell r="E83">
            <v>4986</v>
          </cell>
          <cell r="F83">
            <v>34902</v>
          </cell>
        </row>
        <row r="84">
          <cell r="A84" t="str">
            <v>청동게이트밸브(10KG)</v>
          </cell>
          <cell r="B84" t="str">
            <v>D15</v>
          </cell>
          <cell r="C84" t="str">
            <v>EA</v>
          </cell>
          <cell r="D84" t="str">
            <v>2</v>
          </cell>
          <cell r="E84">
            <v>3473</v>
          </cell>
          <cell r="F84">
            <v>6946</v>
          </cell>
        </row>
        <row r="85">
          <cell r="A85" t="str">
            <v>주철스트레이너(10KG)</v>
          </cell>
          <cell r="B85" t="str">
            <v>D50</v>
          </cell>
          <cell r="C85" t="str">
            <v>EA</v>
          </cell>
          <cell r="D85" t="str">
            <v>2</v>
          </cell>
          <cell r="E85">
            <v>16750</v>
          </cell>
          <cell r="F85">
            <v>33500</v>
          </cell>
        </row>
        <row r="86">
          <cell r="A86" t="str">
            <v>주철스트레이너(10KG)</v>
          </cell>
          <cell r="B86" t="str">
            <v>D15</v>
          </cell>
          <cell r="C86" t="str">
            <v>EA</v>
          </cell>
          <cell r="D86" t="str">
            <v>2</v>
          </cell>
          <cell r="E86">
            <v>4342</v>
          </cell>
          <cell r="F86">
            <v>8684</v>
          </cell>
        </row>
        <row r="87">
          <cell r="A87" t="str">
            <v>동관용접(BRAZING)</v>
          </cell>
          <cell r="B87" t="str">
            <v>D50</v>
          </cell>
          <cell r="C87" t="str">
            <v>개소</v>
          </cell>
          <cell r="D87">
            <v>52</v>
          </cell>
          <cell r="E87">
            <v>1017</v>
          </cell>
          <cell r="F87">
            <v>52884</v>
          </cell>
        </row>
        <row r="88">
          <cell r="A88" t="str">
            <v>동관용접(BRAZING)</v>
          </cell>
          <cell r="B88" t="str">
            <v>D32</v>
          </cell>
          <cell r="C88" t="str">
            <v>개소</v>
          </cell>
          <cell r="D88">
            <v>18</v>
          </cell>
          <cell r="E88">
            <v>514</v>
          </cell>
          <cell r="F88">
            <v>9252</v>
          </cell>
        </row>
        <row r="89">
          <cell r="A89" t="str">
            <v>동관용접(BRAZING)</v>
          </cell>
          <cell r="B89" t="str">
            <v>D25</v>
          </cell>
          <cell r="C89" t="str">
            <v>개소</v>
          </cell>
          <cell r="D89" t="str">
            <v>30</v>
          </cell>
          <cell r="E89">
            <v>383</v>
          </cell>
          <cell r="F89">
            <v>11490</v>
          </cell>
        </row>
        <row r="90">
          <cell r="A90" t="str">
            <v>동관용접(BRAZING)</v>
          </cell>
          <cell r="B90" t="str">
            <v>D20</v>
          </cell>
          <cell r="C90" t="str">
            <v>개소</v>
          </cell>
          <cell r="D90">
            <v>41</v>
          </cell>
          <cell r="E90">
            <v>266</v>
          </cell>
          <cell r="F90">
            <v>10906</v>
          </cell>
        </row>
        <row r="91">
          <cell r="A91" t="str">
            <v>동관용접(BRAZING)</v>
          </cell>
          <cell r="B91" t="str">
            <v>D15</v>
          </cell>
          <cell r="C91" t="str">
            <v>개소</v>
          </cell>
          <cell r="D91" t="str">
            <v>3</v>
          </cell>
          <cell r="E91">
            <v>128</v>
          </cell>
          <cell r="F91">
            <v>384</v>
          </cell>
        </row>
        <row r="92">
          <cell r="A92" t="str">
            <v>절연행가</v>
          </cell>
          <cell r="B92" t="str">
            <v>D50</v>
          </cell>
          <cell r="C92" t="str">
            <v>개소</v>
          </cell>
          <cell r="D92" t="str">
            <v>8</v>
          </cell>
          <cell r="E92">
            <v>915</v>
          </cell>
          <cell r="F92">
            <v>7320</v>
          </cell>
        </row>
        <row r="93">
          <cell r="A93" t="str">
            <v>절연행가</v>
          </cell>
          <cell r="B93" t="str">
            <v>D20</v>
          </cell>
          <cell r="C93" t="str">
            <v>개소</v>
          </cell>
          <cell r="D93" t="str">
            <v>4</v>
          </cell>
          <cell r="E93">
            <v>668</v>
          </cell>
          <cell r="F93">
            <v>2672</v>
          </cell>
        </row>
        <row r="94">
          <cell r="A94" t="str">
            <v>앵글</v>
          </cell>
          <cell r="B94" t="str">
            <v>50*50*6T</v>
          </cell>
          <cell r="C94" t="str">
            <v>KG</v>
          </cell>
          <cell r="D94">
            <v>289</v>
          </cell>
          <cell r="E94">
            <v>410</v>
          </cell>
          <cell r="F94">
            <v>118490</v>
          </cell>
        </row>
        <row r="95">
          <cell r="A95" t="str">
            <v>찬넬</v>
          </cell>
          <cell r="B95" t="str">
            <v>100*75*5T</v>
          </cell>
          <cell r="C95" t="str">
            <v>KG</v>
          </cell>
          <cell r="D95">
            <v>319</v>
          </cell>
          <cell r="E95">
            <v>473</v>
          </cell>
          <cell r="F95">
            <v>150887</v>
          </cell>
        </row>
        <row r="96">
          <cell r="A96" t="str">
            <v>잡철물제작설치</v>
          </cell>
          <cell r="B96" t="str">
            <v>간단</v>
          </cell>
          <cell r="C96" t="str">
            <v>TON</v>
          </cell>
          <cell r="D96">
            <v>0.60799999999999998</v>
          </cell>
          <cell r="E96">
            <v>35831</v>
          </cell>
          <cell r="F96">
            <v>21785</v>
          </cell>
        </row>
        <row r="97">
          <cell r="A97" t="str">
            <v>셋트앙카</v>
          </cell>
          <cell r="B97" t="str">
            <v>D9</v>
          </cell>
          <cell r="C97" t="str">
            <v>EA</v>
          </cell>
          <cell r="D97">
            <v>236</v>
          </cell>
          <cell r="E97">
            <v>85</v>
          </cell>
          <cell r="F97">
            <v>20060</v>
          </cell>
        </row>
        <row r="98">
          <cell r="A98" t="str">
            <v>인써트플레이트</v>
          </cell>
          <cell r="B98" t="str">
            <v>150*150*6T</v>
          </cell>
          <cell r="C98" t="str">
            <v>EA</v>
          </cell>
          <cell r="D98">
            <v>12</v>
          </cell>
          <cell r="E98">
            <v>2050</v>
          </cell>
          <cell r="F98">
            <v>24600</v>
          </cell>
        </row>
        <row r="99">
          <cell r="A99" t="str">
            <v>자동공기변(온수,오일용)</v>
          </cell>
          <cell r="B99" t="str">
            <v>D15  AE30CV</v>
          </cell>
          <cell r="C99" t="str">
            <v>EA</v>
          </cell>
          <cell r="D99" t="str">
            <v>2</v>
          </cell>
          <cell r="E99">
            <v>72250</v>
          </cell>
          <cell r="F99">
            <v>144500</v>
          </cell>
        </row>
        <row r="100">
          <cell r="A100" t="str">
            <v>새들(절연용)</v>
          </cell>
          <cell r="B100" t="str">
            <v>D25</v>
          </cell>
          <cell r="C100" t="str">
            <v>EA</v>
          </cell>
          <cell r="D100" t="str">
            <v>7</v>
          </cell>
          <cell r="E100">
            <v>850</v>
          </cell>
          <cell r="F100">
            <v>5950</v>
          </cell>
        </row>
        <row r="101">
          <cell r="A101" t="str">
            <v>새들(절연용)</v>
          </cell>
          <cell r="B101" t="str">
            <v>D20</v>
          </cell>
          <cell r="C101" t="str">
            <v>EA</v>
          </cell>
          <cell r="D101">
            <v>10</v>
          </cell>
          <cell r="E101">
            <v>720</v>
          </cell>
          <cell r="F101">
            <v>7200</v>
          </cell>
        </row>
        <row r="102">
          <cell r="A102" t="str">
            <v>DRY WALL 해체 및 신설</v>
          </cell>
          <cell r="C102" t="str">
            <v>식</v>
          </cell>
          <cell r="D102">
            <v>1</v>
          </cell>
          <cell r="E102">
            <v>2200000</v>
          </cell>
          <cell r="F102">
            <v>2200000</v>
          </cell>
        </row>
        <row r="103">
          <cell r="A103" t="str">
            <v>보일러 연도</v>
          </cell>
          <cell r="C103" t="str">
            <v>식</v>
          </cell>
          <cell r="D103">
            <v>1</v>
          </cell>
          <cell r="E103">
            <v>1000000</v>
          </cell>
          <cell r="F103">
            <v>1000000</v>
          </cell>
        </row>
        <row r="104">
          <cell r="A104" t="str">
            <v>자동제어공사(온도제어+순환펌프)</v>
          </cell>
          <cell r="C104" t="str">
            <v>식</v>
          </cell>
          <cell r="D104">
            <v>1</v>
          </cell>
          <cell r="E104">
            <v>2000000</v>
          </cell>
          <cell r="F104">
            <v>2000000</v>
          </cell>
        </row>
        <row r="105">
          <cell r="A105" t="str">
            <v>순환펌프</v>
          </cell>
          <cell r="C105" t="str">
            <v>대</v>
          </cell>
          <cell r="D105" t="str">
            <v>2</v>
          </cell>
          <cell r="E105">
            <v>65000</v>
          </cell>
          <cell r="F105">
            <v>130000</v>
          </cell>
        </row>
        <row r="106">
          <cell r="A106" t="str">
            <v>전기공사(보일러,순환펌프,PAC)</v>
          </cell>
          <cell r="C106" t="str">
            <v>식</v>
          </cell>
          <cell r="D106">
            <v>1</v>
          </cell>
          <cell r="E106">
            <v>3500000</v>
          </cell>
          <cell r="F106">
            <v>3500000</v>
          </cell>
        </row>
        <row r="107">
          <cell r="A107" t="str">
            <v>경유탱크이설공사</v>
          </cell>
          <cell r="C107" t="str">
            <v>식</v>
          </cell>
          <cell r="D107">
            <v>1</v>
          </cell>
          <cell r="F107">
            <v>0</v>
          </cell>
        </row>
        <row r="108">
          <cell r="A108" t="str">
            <v>잡재료비</v>
          </cell>
          <cell r="B108" t="str">
            <v>재료비의 5 %</v>
          </cell>
          <cell r="C108" t="str">
            <v>식</v>
          </cell>
          <cell r="D108" t="str">
            <v>1</v>
          </cell>
          <cell r="E108">
            <v>316106</v>
          </cell>
          <cell r="F108">
            <v>316106</v>
          </cell>
        </row>
        <row r="109">
          <cell r="A109" t="str">
            <v>노무비</v>
          </cell>
          <cell r="B109" t="str">
            <v>배관공</v>
          </cell>
          <cell r="C109" t="str">
            <v>인</v>
          </cell>
          <cell r="D109">
            <v>9</v>
          </cell>
          <cell r="E109">
            <v>0</v>
          </cell>
        </row>
        <row r="110">
          <cell r="A110" t="str">
            <v>노무비</v>
          </cell>
          <cell r="B110" t="str">
            <v>보통인부</v>
          </cell>
          <cell r="C110" t="str">
            <v>인</v>
          </cell>
          <cell r="D110">
            <v>4</v>
          </cell>
          <cell r="E110">
            <v>0</v>
          </cell>
        </row>
        <row r="111">
          <cell r="A111" t="str">
            <v>공구손료</v>
          </cell>
          <cell r="B111" t="str">
            <v>노무비의 3 %</v>
          </cell>
          <cell r="C111" t="str">
            <v>식</v>
          </cell>
          <cell r="D111" t="str">
            <v>1</v>
          </cell>
          <cell r="E111">
            <v>0</v>
          </cell>
        </row>
        <row r="112">
          <cell r="A112" t="str">
            <v>계</v>
          </cell>
          <cell r="F112">
            <v>10900000</v>
          </cell>
        </row>
        <row r="118">
          <cell r="A118" t="str">
            <v>3.2층관람석공조DUCT설치공사</v>
          </cell>
        </row>
        <row r="119">
          <cell r="A119" t="str">
            <v>각형덕트제작설치(기계식)</v>
          </cell>
          <cell r="B119" t="str">
            <v>0.5T(#26)</v>
          </cell>
          <cell r="C119" t="str">
            <v>M2</v>
          </cell>
          <cell r="D119">
            <v>256</v>
          </cell>
          <cell r="E119">
            <v>7927</v>
          </cell>
          <cell r="F119">
            <v>2029312</v>
          </cell>
        </row>
        <row r="120">
          <cell r="A120" t="str">
            <v>각형덕트제작설치(기계식)</v>
          </cell>
          <cell r="B120" t="str">
            <v>0.6T(#24)</v>
          </cell>
          <cell r="C120" t="str">
            <v>M2</v>
          </cell>
          <cell r="D120">
            <v>129</v>
          </cell>
          <cell r="E120">
            <v>8260</v>
          </cell>
          <cell r="F120">
            <v>1065540</v>
          </cell>
        </row>
        <row r="121">
          <cell r="A121" t="str">
            <v>각형덕트제작설치(기계식)</v>
          </cell>
          <cell r="B121" t="str">
            <v>0.8T(#22)</v>
          </cell>
          <cell r="C121" t="str">
            <v>M2</v>
          </cell>
          <cell r="D121" t="str">
            <v>11</v>
          </cell>
          <cell r="E121">
            <v>9527</v>
          </cell>
          <cell r="F121">
            <v>104797</v>
          </cell>
        </row>
        <row r="122">
          <cell r="A122" t="str">
            <v>각형닥트보온(베파베리아)</v>
          </cell>
          <cell r="B122" t="str">
            <v>25T</v>
          </cell>
          <cell r="C122" t="str">
            <v>M2</v>
          </cell>
          <cell r="D122">
            <v>400</v>
          </cell>
          <cell r="E122">
            <v>3500</v>
          </cell>
          <cell r="F122">
            <v>1400000</v>
          </cell>
        </row>
        <row r="123">
          <cell r="A123" t="str">
            <v>그릴(바닥형)</v>
          </cell>
          <cell r="B123" t="str">
            <v>700*350</v>
          </cell>
          <cell r="C123" t="str">
            <v>EA</v>
          </cell>
          <cell r="D123" t="str">
            <v>3</v>
          </cell>
          <cell r="E123">
            <v>19600</v>
          </cell>
          <cell r="F123">
            <v>58800</v>
          </cell>
        </row>
        <row r="124">
          <cell r="A124" t="str">
            <v>루바</v>
          </cell>
          <cell r="B124" t="str">
            <v>1500*700</v>
          </cell>
          <cell r="C124" t="str">
            <v>EA</v>
          </cell>
          <cell r="D124" t="str">
            <v>2</v>
          </cell>
          <cell r="E124">
            <v>147000</v>
          </cell>
          <cell r="F124">
            <v>294000</v>
          </cell>
        </row>
        <row r="125">
          <cell r="A125" t="str">
            <v>냉난방실 DOOR루바</v>
          </cell>
          <cell r="C125" t="str">
            <v>개소</v>
          </cell>
          <cell r="D125" t="str">
            <v>2</v>
          </cell>
          <cell r="E125">
            <v>250000</v>
          </cell>
          <cell r="F125">
            <v>500000</v>
          </cell>
        </row>
        <row r="126">
          <cell r="A126" t="str">
            <v>DOOR GRILLE폐쇄</v>
          </cell>
          <cell r="C126" t="str">
            <v>개소</v>
          </cell>
          <cell r="D126" t="str">
            <v>1</v>
          </cell>
          <cell r="E126">
            <v>380000</v>
          </cell>
          <cell r="F126">
            <v>380000</v>
          </cell>
        </row>
        <row r="127">
          <cell r="A127" t="str">
            <v>V.D</v>
          </cell>
          <cell r="B127" t="str">
            <v>700*700</v>
          </cell>
          <cell r="C127" t="str">
            <v>EA</v>
          </cell>
          <cell r="D127" t="str">
            <v>1</v>
          </cell>
          <cell r="E127">
            <v>39200</v>
          </cell>
          <cell r="F127">
            <v>39200</v>
          </cell>
        </row>
        <row r="128">
          <cell r="A128" t="str">
            <v>V.D</v>
          </cell>
          <cell r="B128" t="str">
            <v>650*350</v>
          </cell>
          <cell r="C128" t="str">
            <v>EA</v>
          </cell>
          <cell r="D128" t="str">
            <v>1</v>
          </cell>
          <cell r="E128">
            <v>18200</v>
          </cell>
          <cell r="F128">
            <v>18200</v>
          </cell>
        </row>
        <row r="129">
          <cell r="A129" t="str">
            <v>V.D</v>
          </cell>
          <cell r="B129" t="str">
            <v>400*350</v>
          </cell>
          <cell r="C129" t="str">
            <v>EA</v>
          </cell>
          <cell r="D129" t="str">
            <v>1</v>
          </cell>
          <cell r="E129">
            <v>11200</v>
          </cell>
          <cell r="F129">
            <v>11200</v>
          </cell>
        </row>
        <row r="130">
          <cell r="A130" t="str">
            <v>V.D</v>
          </cell>
          <cell r="B130" t="str">
            <v>350*300</v>
          </cell>
          <cell r="C130" t="str">
            <v>EA</v>
          </cell>
          <cell r="D130" t="str">
            <v>3</v>
          </cell>
          <cell r="E130">
            <v>8400</v>
          </cell>
          <cell r="F130">
            <v>25200</v>
          </cell>
        </row>
        <row r="131">
          <cell r="A131" t="str">
            <v>V.D</v>
          </cell>
          <cell r="B131" t="str">
            <v>250*250</v>
          </cell>
          <cell r="C131" t="str">
            <v>EA</v>
          </cell>
          <cell r="D131" t="str">
            <v>1</v>
          </cell>
          <cell r="E131">
            <v>8000</v>
          </cell>
          <cell r="F131">
            <v>8000</v>
          </cell>
        </row>
        <row r="132">
          <cell r="A132" t="str">
            <v>V.D</v>
          </cell>
          <cell r="B132" t="str">
            <v>200*200</v>
          </cell>
          <cell r="C132" t="str">
            <v>EA</v>
          </cell>
          <cell r="D132" t="str">
            <v>26</v>
          </cell>
          <cell r="E132">
            <v>8000</v>
          </cell>
          <cell r="F132">
            <v>208000</v>
          </cell>
        </row>
        <row r="133">
          <cell r="A133" t="str">
            <v>AIR TIGHT DAMPER</v>
          </cell>
          <cell r="B133" t="str">
            <v>650*400</v>
          </cell>
          <cell r="C133" t="str">
            <v>EA</v>
          </cell>
          <cell r="D133" t="str">
            <v>5</v>
          </cell>
          <cell r="E133">
            <v>25000</v>
          </cell>
          <cell r="F133">
            <v>125000</v>
          </cell>
        </row>
        <row r="134">
          <cell r="A134" t="str">
            <v>AIR TIGHT DAMPER</v>
          </cell>
          <cell r="B134" t="str">
            <v>400*300</v>
          </cell>
          <cell r="C134" t="str">
            <v>EA</v>
          </cell>
          <cell r="D134" t="str">
            <v>1</v>
          </cell>
          <cell r="E134">
            <v>13000</v>
          </cell>
          <cell r="F134">
            <v>13000</v>
          </cell>
        </row>
        <row r="135">
          <cell r="A135" t="str">
            <v>바닥형디퓨쟈</v>
          </cell>
          <cell r="B135" t="str">
            <v>ND150</v>
          </cell>
          <cell r="C135" t="str">
            <v>EA</v>
          </cell>
          <cell r="D135">
            <v>88</v>
          </cell>
          <cell r="E135">
            <v>96000</v>
          </cell>
          <cell r="F135">
            <v>8448000</v>
          </cell>
        </row>
        <row r="136">
          <cell r="A136" t="str">
            <v>V.D 핸들</v>
          </cell>
          <cell r="C136" t="str">
            <v>EA</v>
          </cell>
          <cell r="D136" t="str">
            <v>33</v>
          </cell>
          <cell r="E136">
            <v>3500</v>
          </cell>
          <cell r="F136">
            <v>115500</v>
          </cell>
        </row>
        <row r="137">
          <cell r="A137" t="str">
            <v>캔바스조인트</v>
          </cell>
          <cell r="B137" t="str">
            <v>3.2T</v>
          </cell>
          <cell r="C137" t="str">
            <v>M2</v>
          </cell>
          <cell r="D137" t="str">
            <v>2</v>
          </cell>
          <cell r="E137">
            <v>5000</v>
          </cell>
          <cell r="F137">
            <v>10000</v>
          </cell>
        </row>
        <row r="138">
          <cell r="A138" t="str">
            <v>소음기</v>
          </cell>
          <cell r="B138" t="str">
            <v>1300*700*1100</v>
          </cell>
          <cell r="C138" t="str">
            <v>대</v>
          </cell>
          <cell r="D138" t="str">
            <v>2</v>
          </cell>
          <cell r="E138">
            <v>746400</v>
          </cell>
          <cell r="F138">
            <v>1492800</v>
          </cell>
        </row>
        <row r="139">
          <cell r="A139" t="str">
            <v>참바</v>
          </cell>
          <cell r="B139" t="str">
            <v>1400*1400*1000</v>
          </cell>
          <cell r="C139" t="str">
            <v>SET</v>
          </cell>
          <cell r="D139" t="str">
            <v>1</v>
          </cell>
          <cell r="E139">
            <v>1332800</v>
          </cell>
          <cell r="F139">
            <v>1332800</v>
          </cell>
        </row>
        <row r="140">
          <cell r="A140" t="str">
            <v>참바</v>
          </cell>
          <cell r="B140" t="str">
            <v>1000*1400*800</v>
          </cell>
          <cell r="C140" t="str">
            <v>SET</v>
          </cell>
          <cell r="D140" t="str">
            <v>1</v>
          </cell>
          <cell r="E140">
            <v>929600</v>
          </cell>
          <cell r="F140">
            <v>929600</v>
          </cell>
        </row>
        <row r="141">
          <cell r="A141" t="str">
            <v>바닥CUTTING</v>
          </cell>
          <cell r="C141" t="str">
            <v>M2</v>
          </cell>
          <cell r="D141" t="str">
            <v>21</v>
          </cell>
          <cell r="E141">
            <v>96000</v>
          </cell>
          <cell r="F141">
            <v>2016000</v>
          </cell>
        </row>
        <row r="142">
          <cell r="A142" t="str">
            <v>CORE 작업</v>
          </cell>
          <cell r="B142" t="str">
            <v>D200</v>
          </cell>
          <cell r="C142" t="str">
            <v>개소</v>
          </cell>
          <cell r="D142">
            <v>88</v>
          </cell>
          <cell r="E142">
            <v>25000</v>
          </cell>
          <cell r="F142">
            <v>2200000</v>
          </cell>
        </row>
        <row r="143">
          <cell r="A143" t="str">
            <v>건축공사마감작업</v>
          </cell>
          <cell r="C143" t="str">
            <v>식</v>
          </cell>
          <cell r="D143">
            <v>1</v>
          </cell>
          <cell r="E143">
            <v>3000000</v>
          </cell>
          <cell r="F143">
            <v>3000000</v>
          </cell>
        </row>
        <row r="144">
          <cell r="A144" t="str">
            <v>잡재료비</v>
          </cell>
          <cell r="B144" t="str">
            <v>재료비의 5 %</v>
          </cell>
          <cell r="C144" t="str">
            <v>식</v>
          </cell>
          <cell r="D144" t="str">
            <v>1</v>
          </cell>
          <cell r="E144">
            <v>988051</v>
          </cell>
          <cell r="F144">
            <v>988051</v>
          </cell>
        </row>
        <row r="145">
          <cell r="A145" t="str">
            <v>노무비</v>
          </cell>
          <cell r="B145" t="str">
            <v>닥트공</v>
          </cell>
          <cell r="C145" t="str">
            <v>인</v>
          </cell>
          <cell r="D145">
            <v>44</v>
          </cell>
          <cell r="E145">
            <v>0</v>
          </cell>
        </row>
        <row r="146">
          <cell r="A146" t="str">
            <v>공구손료</v>
          </cell>
          <cell r="B146" t="str">
            <v>노무비의 3 %</v>
          </cell>
          <cell r="C146" t="str">
            <v>식</v>
          </cell>
          <cell r="D146" t="str">
            <v>1</v>
          </cell>
          <cell r="E146">
            <v>0</v>
          </cell>
        </row>
      </sheetData>
      <sheetData sheetId="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카렌스센터계량기설치공사"/>
      <sheetName val="카렌스센터계량기설치공사 (2)"/>
      <sheetName val="관람석제출"/>
      <sheetName val="파이프류"/>
    </sheetNames>
    <sheetDataSet>
      <sheetData sheetId="0" refreshError="1"/>
      <sheetData sheetId="1" refreshError="1"/>
      <sheetData sheetId="2">
        <row r="1">
          <cell r="A1" t="str">
            <v>品            名</v>
          </cell>
          <cell r="B1" t="str">
            <v>規     格</v>
          </cell>
          <cell r="C1" t="str">
            <v>單位</v>
          </cell>
          <cell r="D1" t="str">
            <v>數 量</v>
          </cell>
          <cell r="E1" t="str">
            <v>資  材  費</v>
          </cell>
          <cell r="G1" t="str">
            <v>人  件  費</v>
          </cell>
        </row>
        <row r="2">
          <cell r="E2" t="str">
            <v>單   價</v>
          </cell>
          <cell r="F2" t="str">
            <v>金     額</v>
          </cell>
          <cell r="G2" t="str">
            <v>單   價</v>
          </cell>
        </row>
        <row r="3">
          <cell r="A3" t="str">
            <v>&lt;  집  계  표 &gt;</v>
          </cell>
        </row>
        <row r="4">
          <cell r="A4" t="str">
            <v xml:space="preserve"> 1. 계량기설치공사</v>
          </cell>
          <cell r="F4">
            <v>615000</v>
          </cell>
        </row>
        <row r="5">
          <cell r="A5" t="str">
            <v xml:space="preserve"> 2. E/V PIT 배수PUMP설치공사</v>
          </cell>
          <cell r="F5">
            <v>848000</v>
          </cell>
        </row>
        <row r="6">
          <cell r="A6" t="str">
            <v>계</v>
          </cell>
          <cell r="F6">
            <v>1463000</v>
          </cell>
        </row>
        <row r="24">
          <cell r="A24" t="str">
            <v xml:space="preserve"> 1. 계량기설치공사</v>
          </cell>
        </row>
        <row r="25">
          <cell r="A25" t="str">
            <v>동관L-TYPE(KSD5301)</v>
          </cell>
          <cell r="B25" t="str">
            <v>D32</v>
          </cell>
          <cell r="C25" t="str">
            <v>M</v>
          </cell>
          <cell r="D25" t="str">
            <v>38</v>
          </cell>
          <cell r="E25">
            <v>4290</v>
          </cell>
          <cell r="F25">
            <v>163020</v>
          </cell>
          <cell r="G25">
            <v>0</v>
          </cell>
        </row>
        <row r="26">
          <cell r="A26" t="str">
            <v>동엘보</v>
          </cell>
          <cell r="B26" t="str">
            <v>D32</v>
          </cell>
          <cell r="C26" t="str">
            <v>EA</v>
          </cell>
          <cell r="D26" t="str">
            <v>18</v>
          </cell>
          <cell r="E26">
            <v>666</v>
          </cell>
          <cell r="F26">
            <v>11988</v>
          </cell>
          <cell r="G26">
            <v>0</v>
          </cell>
        </row>
        <row r="27">
          <cell r="A27" t="str">
            <v>동아답타(C*M)</v>
          </cell>
          <cell r="B27" t="str">
            <v>D32</v>
          </cell>
          <cell r="C27" t="str">
            <v>EA</v>
          </cell>
          <cell r="D27">
            <v>12</v>
          </cell>
          <cell r="E27">
            <v>2211</v>
          </cell>
          <cell r="F27">
            <v>26532</v>
          </cell>
          <cell r="G27">
            <v>0</v>
          </cell>
        </row>
        <row r="28">
          <cell r="A28" t="str">
            <v>관보온(슈폴)</v>
          </cell>
          <cell r="B28" t="str">
            <v>40T*D32</v>
          </cell>
          <cell r="C28" t="str">
            <v>M</v>
          </cell>
          <cell r="D28" t="str">
            <v>36</v>
          </cell>
          <cell r="E28">
            <v>2519</v>
          </cell>
          <cell r="F28">
            <v>90684</v>
          </cell>
          <cell r="G28">
            <v>4792</v>
          </cell>
        </row>
        <row r="29">
          <cell r="A29" t="str">
            <v>엘보보온(슈폴)</v>
          </cell>
          <cell r="B29" t="str">
            <v>40T*D32</v>
          </cell>
          <cell r="C29" t="str">
            <v>개소</v>
          </cell>
          <cell r="D29" t="str">
            <v>18</v>
          </cell>
          <cell r="E29">
            <v>1026</v>
          </cell>
          <cell r="F29">
            <v>18468</v>
          </cell>
          <cell r="G29">
            <v>2022</v>
          </cell>
        </row>
        <row r="30">
          <cell r="A30" t="str">
            <v>동유니온(C*M)</v>
          </cell>
          <cell r="B30" t="str">
            <v>D32</v>
          </cell>
          <cell r="C30" t="str">
            <v>EA</v>
          </cell>
          <cell r="D30" t="str">
            <v>10</v>
          </cell>
          <cell r="E30">
            <v>6633</v>
          </cell>
          <cell r="F30">
            <v>66330</v>
          </cell>
          <cell r="G30">
            <v>0</v>
          </cell>
        </row>
        <row r="31">
          <cell r="A31" t="str">
            <v>동니플(P.T)</v>
          </cell>
          <cell r="B31" t="str">
            <v>D32</v>
          </cell>
          <cell r="C31" t="str">
            <v>EA</v>
          </cell>
          <cell r="D31" t="str">
            <v>10</v>
          </cell>
          <cell r="E31">
            <v>1373</v>
          </cell>
          <cell r="F31">
            <v>13730</v>
          </cell>
          <cell r="G31">
            <v>0</v>
          </cell>
        </row>
        <row r="32">
          <cell r="A32" t="str">
            <v>청동게이트밸브(10KG)</v>
          </cell>
          <cell r="B32" t="str">
            <v>D32</v>
          </cell>
          <cell r="C32" t="str">
            <v>EA</v>
          </cell>
          <cell r="D32" t="str">
            <v>6</v>
          </cell>
          <cell r="E32">
            <v>10415</v>
          </cell>
          <cell r="F32">
            <v>62490</v>
          </cell>
          <cell r="G32">
            <v>0</v>
          </cell>
        </row>
        <row r="33">
          <cell r="A33" t="str">
            <v>동관용접(BRAZING)</v>
          </cell>
          <cell r="B33" t="str">
            <v>D32</v>
          </cell>
          <cell r="C33" t="str">
            <v>개소</v>
          </cell>
          <cell r="D33" t="str">
            <v>60</v>
          </cell>
          <cell r="E33">
            <v>514</v>
          </cell>
          <cell r="F33">
            <v>30840</v>
          </cell>
          <cell r="G33">
            <v>4317</v>
          </cell>
        </row>
        <row r="34">
          <cell r="A34" t="str">
            <v>절연행가</v>
          </cell>
          <cell r="B34" t="str">
            <v>D32</v>
          </cell>
          <cell r="C34" t="str">
            <v>개소</v>
          </cell>
          <cell r="D34" t="str">
            <v>18</v>
          </cell>
          <cell r="E34">
            <v>822</v>
          </cell>
          <cell r="F34">
            <v>14796</v>
          </cell>
        </row>
        <row r="35">
          <cell r="A35" t="str">
            <v>수도미터기(냉수용)</v>
          </cell>
          <cell r="B35" t="str">
            <v>D32</v>
          </cell>
          <cell r="C35" t="str">
            <v>EA</v>
          </cell>
          <cell r="D35" t="str">
            <v>1</v>
          </cell>
          <cell r="E35">
            <v>46000</v>
          </cell>
          <cell r="F35">
            <v>46000</v>
          </cell>
          <cell r="G35">
            <v>0</v>
          </cell>
        </row>
        <row r="36">
          <cell r="A36" t="str">
            <v>수도미터기(온수용)</v>
          </cell>
          <cell r="B36" t="str">
            <v>D32</v>
          </cell>
          <cell r="C36" t="str">
            <v>EA</v>
          </cell>
          <cell r="D36" t="str">
            <v>1</v>
          </cell>
          <cell r="E36">
            <v>60000</v>
          </cell>
          <cell r="F36">
            <v>60000</v>
          </cell>
          <cell r="G36">
            <v>0</v>
          </cell>
        </row>
        <row r="37">
          <cell r="A37" t="str">
            <v>잡재료비</v>
          </cell>
          <cell r="B37" t="str">
            <v>재료비의 5 %</v>
          </cell>
          <cell r="C37" t="str">
            <v>식</v>
          </cell>
          <cell r="D37" t="str">
            <v>1</v>
          </cell>
          <cell r="E37">
            <v>10122</v>
          </cell>
          <cell r="F37">
            <v>10122</v>
          </cell>
          <cell r="G37">
            <v>0</v>
          </cell>
        </row>
        <row r="38">
          <cell r="A38" t="str">
            <v>노무비</v>
          </cell>
          <cell r="B38" t="str">
            <v>배관공</v>
          </cell>
          <cell r="C38" t="str">
            <v>인</v>
          </cell>
          <cell r="D38">
            <v>6</v>
          </cell>
          <cell r="G38">
            <v>47537</v>
          </cell>
        </row>
        <row r="39">
          <cell r="A39" t="str">
            <v>노무비</v>
          </cell>
          <cell r="B39" t="str">
            <v>보통인부</v>
          </cell>
          <cell r="C39" t="str">
            <v>인</v>
          </cell>
          <cell r="D39">
            <v>4</v>
          </cell>
          <cell r="G39">
            <v>34360</v>
          </cell>
        </row>
        <row r="40">
          <cell r="A40" t="str">
            <v>공구손료</v>
          </cell>
          <cell r="B40" t="str">
            <v>노무비의 3 %</v>
          </cell>
          <cell r="C40" t="str">
            <v>식</v>
          </cell>
          <cell r="D40" t="str">
            <v>1</v>
          </cell>
          <cell r="G40">
            <v>26410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자105노65기1.3화1.2"/>
      <sheetName val="남양시작동자105노65기1.3화1.2 (노무비)"/>
      <sheetName val="갑지 (2)"/>
      <sheetName val="남양시작동자105노65기1.3화1.2 (노무비) (2)"/>
      <sheetName val="카렌스센터계량기설치공사"/>
      <sheetName val="남양시작동자105노65기1_3화1_2"/>
      <sheetName val="남양시작동010313100%"/>
      <sheetName val="을지"/>
      <sheetName val="신규DEP"/>
      <sheetName val="#REF"/>
      <sheetName val="수리결과"/>
      <sheetName val="약전닥트"/>
      <sheetName val="건축부하"/>
      <sheetName val="FA설치명세"/>
      <sheetName val="FD"/>
      <sheetName val="관람석제출"/>
      <sheetName val="5.세운W-A"/>
      <sheetName val="VENDOR LIST"/>
      <sheetName val="기본단가"/>
      <sheetName val="인건비단가"/>
      <sheetName val="을"/>
      <sheetName val="대공종"/>
      <sheetName val="관급"/>
      <sheetName val="표지_"/>
      <sheetName val="남양시작동자105노65기1_3화1_21"/>
      <sheetName val="남양시작동자105노65기1_3화1_2_(노무비)"/>
      <sheetName val="갑지_(2)"/>
      <sheetName val="남양시작동자105노65기1_3화1_2_(노무비)_(2)"/>
      <sheetName val="세동별비상"/>
      <sheetName val="TV"/>
      <sheetName val="남양시작동010315UPDOWN"/>
      <sheetName val="석공사"/>
      <sheetName val="노임"/>
      <sheetName val="승용"/>
      <sheetName val="세대수"/>
      <sheetName val="Baby일위대가"/>
      <sheetName val="항목(1)"/>
      <sheetName val="BOOK4"/>
      <sheetName val=" 냉각수펌프"/>
      <sheetName val="단중표"/>
      <sheetName val="내역서"/>
      <sheetName val="철거산출근거"/>
      <sheetName val="제안서"/>
      <sheetName val="행정표준(1)"/>
      <sheetName val="행정표준(2)"/>
      <sheetName val="전체내역 (2)"/>
      <sheetName val="수입"/>
      <sheetName val="소상 &quot;1&quot;"/>
      <sheetName val="업무분장"/>
      <sheetName val="95MAKER"/>
      <sheetName val="Hyundai.Unit.cost.xls"/>
      <sheetName val="간접경상비"/>
      <sheetName val="남양시작동010315UPDOWN.xls"/>
      <sheetName val="%EB%82%A8%EC%96%91%EC%8B%9C%EC%"/>
      <sheetName val="5사남"/>
      <sheetName val="내역"/>
      <sheetName val="김포IO"/>
      <sheetName val="98지급계획"/>
      <sheetName val="대차대조표"/>
      <sheetName val="(2)"/>
      <sheetName val="Total"/>
      <sheetName val="96수출"/>
      <sheetName val="남양구조시험동"/>
      <sheetName val="3BL공동구 수량"/>
      <sheetName val="가설공사내역"/>
      <sheetName val="2.대외공문"/>
      <sheetName val="공사비 내역 (가)"/>
      <sheetName val="견적990322"/>
      <sheetName val="Sheet14"/>
      <sheetName val="Sheet15"/>
      <sheetName val="계정"/>
      <sheetName val="내역서을지"/>
      <sheetName val="공조기(삭제)"/>
      <sheetName val="PI"/>
    </sheetNames>
    <sheetDataSet>
      <sheetData sheetId="0" refreshError="1"/>
      <sheetData sheetId="1" refreshError="1"/>
      <sheetData sheetId="2" refreshError="1">
        <row r="2">
          <cell r="A2" t="str">
            <v xml:space="preserve"> 공 사 명 : 남양연구소 파워트레인시작동 신축기계설비공사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6">
          <cell r="A6" t="str">
            <v xml:space="preserve">  &lt; 총  괄  표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138200000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15200000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48866000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42796000</v>
          </cell>
        </row>
        <row r="11">
          <cell r="A11" t="str">
            <v>5.공조덕트공사</v>
          </cell>
          <cell r="C11" t="str">
            <v>식</v>
          </cell>
          <cell r="D11" t="str">
            <v>1</v>
          </cell>
          <cell r="F11">
            <v>55007000</v>
          </cell>
        </row>
        <row r="12">
          <cell r="A12" t="str">
            <v>6.위생배관공사</v>
          </cell>
          <cell r="C12" t="str">
            <v>식</v>
          </cell>
          <cell r="D12" t="str">
            <v>1</v>
          </cell>
          <cell r="F12">
            <v>24012000</v>
          </cell>
        </row>
        <row r="13">
          <cell r="A13" t="str">
            <v>6-1.위생기구설치공사</v>
          </cell>
          <cell r="F13">
            <v>3820000</v>
          </cell>
        </row>
        <row r="14">
          <cell r="A14" t="str">
            <v>6-2.위생배관공사</v>
          </cell>
          <cell r="F14">
            <v>18132000</v>
          </cell>
        </row>
        <row r="15">
          <cell r="A15" t="str">
            <v>6-3.화장실배관공사</v>
          </cell>
          <cell r="F15">
            <v>2060000</v>
          </cell>
        </row>
        <row r="16">
          <cell r="A16" t="str">
            <v>7.소화배관공사</v>
          </cell>
          <cell r="C16" t="str">
            <v>식</v>
          </cell>
          <cell r="D16" t="str">
            <v>1</v>
          </cell>
          <cell r="F16">
            <v>4567000</v>
          </cell>
        </row>
        <row r="17">
          <cell r="A17" t="str">
            <v>8.방진설치공사</v>
          </cell>
          <cell r="C17" t="str">
            <v>식</v>
          </cell>
          <cell r="D17" t="str">
            <v>1</v>
          </cell>
          <cell r="F17">
            <v>3727000</v>
          </cell>
        </row>
        <row r="18">
          <cell r="A18" t="str">
            <v>9.우수드레인공사</v>
          </cell>
          <cell r="C18" t="str">
            <v>식</v>
          </cell>
          <cell r="D18" t="str">
            <v>1</v>
          </cell>
          <cell r="F18">
            <v>4163000</v>
          </cell>
        </row>
        <row r="28">
          <cell r="A28" t="str">
            <v>계</v>
          </cell>
          <cell r="F28">
            <v>332375000</v>
          </cell>
        </row>
        <row r="29">
          <cell r="A29" t="str">
            <v>1.장비설치공사</v>
          </cell>
        </row>
        <row r="30">
          <cell r="A30" t="str">
            <v>F.C.U-400(상치매입형)</v>
          </cell>
          <cell r="B30" t="str">
            <v>4,800KCAL/HR</v>
          </cell>
          <cell r="C30" t="str">
            <v>대</v>
          </cell>
          <cell r="D30" t="str">
            <v>8</v>
          </cell>
          <cell r="E30">
            <v>252000</v>
          </cell>
          <cell r="F30">
            <v>2016000</v>
          </cell>
        </row>
        <row r="31">
          <cell r="A31" t="str">
            <v>F.C.U-450(직립형)</v>
          </cell>
          <cell r="B31" t="str">
            <v>44,700KCAL/HR</v>
          </cell>
          <cell r="C31" t="str">
            <v>대</v>
          </cell>
          <cell r="D31" t="str">
            <v>3</v>
          </cell>
          <cell r="E31">
            <v>3430350</v>
          </cell>
          <cell r="F31">
            <v>10291050</v>
          </cell>
        </row>
        <row r="32">
          <cell r="A32" t="str">
            <v>F.C.U-600(직립형)</v>
          </cell>
          <cell r="B32" t="str">
            <v>63,600KCAL/HR</v>
          </cell>
          <cell r="C32" t="str">
            <v>대</v>
          </cell>
          <cell r="D32" t="str">
            <v>8</v>
          </cell>
          <cell r="E32">
            <v>4210500</v>
          </cell>
          <cell r="F32">
            <v>33684000</v>
          </cell>
        </row>
        <row r="33">
          <cell r="A33" t="str">
            <v>AHU-1(HORIZONTAL)</v>
          </cell>
          <cell r="B33" t="str">
            <v>110,352KCAL/HR</v>
          </cell>
          <cell r="C33" t="str">
            <v>대</v>
          </cell>
          <cell r="D33" t="str">
            <v>1</v>
          </cell>
          <cell r="E33">
            <v>13686750</v>
          </cell>
          <cell r="F33">
            <v>13686750</v>
          </cell>
        </row>
        <row r="34">
          <cell r="A34" t="str">
            <v>AHU-2(HORIZONTAL)</v>
          </cell>
          <cell r="B34" t="str">
            <v>93,000KCAL/HR</v>
          </cell>
          <cell r="C34" t="str">
            <v>대</v>
          </cell>
          <cell r="D34" t="str">
            <v>1</v>
          </cell>
          <cell r="E34">
            <v>10568250</v>
          </cell>
          <cell r="F34">
            <v>10568250</v>
          </cell>
        </row>
        <row r="35">
          <cell r="A35" t="str">
            <v>항온합습기(공냉식)</v>
          </cell>
          <cell r="B35" t="str">
            <v>42,500KCAL/HR</v>
          </cell>
          <cell r="C35" t="str">
            <v>대</v>
          </cell>
          <cell r="D35" t="str">
            <v>1</v>
          </cell>
          <cell r="E35">
            <v>16028250</v>
          </cell>
          <cell r="F35">
            <v>16028250</v>
          </cell>
        </row>
        <row r="36">
          <cell r="A36" t="str">
            <v>급탕탱크(원통입형)STS316L</v>
          </cell>
          <cell r="B36" t="str">
            <v>1200Φ*1500L,급탕용량3000</v>
          </cell>
          <cell r="C36" t="str">
            <v>대</v>
          </cell>
          <cell r="D36" t="str">
            <v>1</v>
          </cell>
          <cell r="E36">
            <v>6426000</v>
          </cell>
          <cell r="F36">
            <v>6426000</v>
          </cell>
        </row>
        <row r="37">
          <cell r="A37" t="str">
            <v>팽창탱크(다이아프램)</v>
          </cell>
          <cell r="B37" t="str">
            <v>난방용,660Φ*1200L</v>
          </cell>
          <cell r="C37" t="str">
            <v>대</v>
          </cell>
          <cell r="D37" t="str">
            <v>1</v>
          </cell>
          <cell r="E37">
            <v>1105650</v>
          </cell>
          <cell r="F37">
            <v>1105650</v>
          </cell>
        </row>
        <row r="38">
          <cell r="A38" t="str">
            <v>열교환기(SHELL TUBE)</v>
          </cell>
          <cell r="B38" t="str">
            <v>216.3Φ*1900L,400000KCAL/HR</v>
          </cell>
          <cell r="C38" t="str">
            <v>대</v>
          </cell>
          <cell r="D38" t="str">
            <v>1</v>
          </cell>
          <cell r="E38">
            <v>2268000</v>
          </cell>
          <cell r="F38">
            <v>2268000</v>
          </cell>
        </row>
        <row r="39">
          <cell r="A39" t="str">
            <v>증기헷다(50T켄싱보온)</v>
          </cell>
          <cell r="B39" t="str">
            <v>200Φ*2000L</v>
          </cell>
          <cell r="C39" t="str">
            <v>대</v>
          </cell>
          <cell r="D39" t="str">
            <v>1</v>
          </cell>
          <cell r="E39">
            <v>1058400</v>
          </cell>
          <cell r="F39">
            <v>1058400</v>
          </cell>
        </row>
        <row r="40">
          <cell r="A40" t="str">
            <v>냉온수공급헷다(50T켄싱보온)</v>
          </cell>
          <cell r="B40" t="str">
            <v>300Φ*2400L</v>
          </cell>
          <cell r="C40" t="str">
            <v>대</v>
          </cell>
          <cell r="D40" t="str">
            <v>1</v>
          </cell>
          <cell r="E40">
            <v>1701000</v>
          </cell>
          <cell r="F40">
            <v>1701000</v>
          </cell>
        </row>
        <row r="41">
          <cell r="A41" t="str">
            <v>냉온수공급헷다(50T켄싱보온)</v>
          </cell>
          <cell r="B41" t="str">
            <v>300Φ*2400L</v>
          </cell>
          <cell r="C41" t="str">
            <v>대</v>
          </cell>
          <cell r="D41" t="str">
            <v>1</v>
          </cell>
          <cell r="E41">
            <v>1701000</v>
          </cell>
          <cell r="F41">
            <v>1701000</v>
          </cell>
        </row>
        <row r="42">
          <cell r="A42" t="str">
            <v>응축수탱크(SS400)</v>
          </cell>
          <cell r="B42" t="str">
            <v>550L,850*850*800</v>
          </cell>
          <cell r="C42" t="str">
            <v>대</v>
          </cell>
          <cell r="D42" t="str">
            <v>1</v>
          </cell>
          <cell r="E42">
            <v>756000</v>
          </cell>
          <cell r="F42">
            <v>756000</v>
          </cell>
        </row>
        <row r="43">
          <cell r="A43" t="str">
            <v>폐유탱크(STS304)</v>
          </cell>
          <cell r="B43" t="str">
            <v>5000L,2400*1400*1500</v>
          </cell>
          <cell r="C43" t="str">
            <v>대</v>
          </cell>
          <cell r="D43" t="str">
            <v>1</v>
          </cell>
          <cell r="E43">
            <v>4583250</v>
          </cell>
          <cell r="F43">
            <v>4583250</v>
          </cell>
        </row>
        <row r="44">
          <cell r="A44" t="str">
            <v>폐유탱크(STS304)</v>
          </cell>
          <cell r="B44" t="str">
            <v>3000L,1500*1400*1500</v>
          </cell>
          <cell r="C44" t="str">
            <v>대</v>
          </cell>
          <cell r="D44" t="str">
            <v>2</v>
          </cell>
          <cell r="E44">
            <v>7182000</v>
          </cell>
          <cell r="F44">
            <v>14364000</v>
          </cell>
        </row>
        <row r="45">
          <cell r="A45" t="str">
            <v>냉.온수순환펌프(단단)</v>
          </cell>
          <cell r="B45" t="str">
            <v>15KW</v>
          </cell>
          <cell r="C45" t="str">
            <v>대</v>
          </cell>
          <cell r="D45" t="str">
            <v>2</v>
          </cell>
          <cell r="E45">
            <v>2068500</v>
          </cell>
          <cell r="F45">
            <v>4137000</v>
          </cell>
        </row>
        <row r="46">
          <cell r="A46" t="str">
            <v>급탕순환펌프(라인)</v>
          </cell>
          <cell r="B46" t="str">
            <v>0.04KW</v>
          </cell>
          <cell r="C46" t="str">
            <v>대</v>
          </cell>
          <cell r="D46" t="str">
            <v>2</v>
          </cell>
          <cell r="E46">
            <v>35490</v>
          </cell>
          <cell r="F46">
            <v>70980</v>
          </cell>
        </row>
        <row r="47">
          <cell r="A47" t="str">
            <v>응축수회수펌프(입형)</v>
          </cell>
          <cell r="B47" t="str">
            <v>0.55KW</v>
          </cell>
          <cell r="C47" t="str">
            <v>대</v>
          </cell>
          <cell r="D47" t="str">
            <v>2</v>
          </cell>
          <cell r="E47">
            <v>496650</v>
          </cell>
          <cell r="F47">
            <v>993300</v>
          </cell>
        </row>
        <row r="48">
          <cell r="A48" t="str">
            <v>집수조오.배수펌프(수중형)</v>
          </cell>
          <cell r="B48" t="str">
            <v>2.2KW,카터부착형</v>
          </cell>
          <cell r="C48" t="str">
            <v>대</v>
          </cell>
          <cell r="D48" t="str">
            <v>2</v>
          </cell>
          <cell r="E48">
            <v>441000</v>
          </cell>
          <cell r="F48">
            <v>882000</v>
          </cell>
        </row>
        <row r="49">
          <cell r="A49" t="str">
            <v>PIT배수펌프(수중)</v>
          </cell>
          <cell r="B49" t="str">
            <v>0.4KW,카터부착형</v>
          </cell>
          <cell r="C49" t="str">
            <v>대</v>
          </cell>
          <cell r="D49" t="str">
            <v>4</v>
          </cell>
          <cell r="E49">
            <v>213150</v>
          </cell>
          <cell r="F49">
            <v>852600</v>
          </cell>
        </row>
        <row r="50">
          <cell r="A50" t="str">
            <v>작업장배기휀(SIROCCO)</v>
          </cell>
          <cell r="B50" t="str">
            <v>SS # 5 1/2</v>
          </cell>
          <cell r="C50" t="str">
            <v>대</v>
          </cell>
          <cell r="D50" t="str">
            <v>1</v>
          </cell>
          <cell r="E50">
            <v>1358910</v>
          </cell>
          <cell r="F50">
            <v>1358910</v>
          </cell>
        </row>
        <row r="51">
          <cell r="A51" t="str">
            <v>작업장급기휀(SIROCCO)</v>
          </cell>
          <cell r="B51" t="str">
            <v>SS # 5 1/2</v>
          </cell>
          <cell r="C51" t="str">
            <v>대</v>
          </cell>
          <cell r="D51" t="str">
            <v>1</v>
          </cell>
          <cell r="E51">
            <v>1358910</v>
          </cell>
          <cell r="F51">
            <v>1358910</v>
          </cell>
        </row>
        <row r="52">
          <cell r="A52" t="str">
            <v>전기실배기휀(WALL)셔터부착형</v>
          </cell>
          <cell r="B52" t="str">
            <v>Φ500</v>
          </cell>
          <cell r="C52" t="str">
            <v>대</v>
          </cell>
          <cell r="D52" t="str">
            <v>1</v>
          </cell>
          <cell r="E52">
            <v>141750</v>
          </cell>
          <cell r="F52">
            <v>141750</v>
          </cell>
        </row>
        <row r="53">
          <cell r="A53" t="str">
            <v>전기실급기휀(WALL)셔터부착형</v>
          </cell>
          <cell r="B53" t="str">
            <v>Φ500</v>
          </cell>
          <cell r="C53" t="str">
            <v>대</v>
          </cell>
          <cell r="D53" t="str">
            <v>1</v>
          </cell>
          <cell r="E53">
            <v>141750</v>
          </cell>
          <cell r="F53">
            <v>141750</v>
          </cell>
        </row>
        <row r="54">
          <cell r="A54" t="str">
            <v>1F휴게실,샤워실,화장실배기휀(벽부형)</v>
          </cell>
          <cell r="B54" t="str">
            <v>Φ250</v>
          </cell>
          <cell r="C54" t="str">
            <v>대</v>
          </cell>
          <cell r="D54" t="str">
            <v>4</v>
          </cell>
          <cell r="E54">
            <v>34020</v>
          </cell>
          <cell r="F54">
            <v>136080</v>
          </cell>
        </row>
        <row r="55">
          <cell r="A55" t="str">
            <v>화장실(우)배기휀(IN LINE)</v>
          </cell>
          <cell r="B55" t="str">
            <v>□300</v>
          </cell>
          <cell r="C55" t="str">
            <v>대</v>
          </cell>
          <cell r="D55" t="str">
            <v>1</v>
          </cell>
          <cell r="E55">
            <v>421470</v>
          </cell>
          <cell r="F55">
            <v>421470</v>
          </cell>
        </row>
        <row r="56">
          <cell r="A56" t="str">
            <v>세척실배기휀(IN LINE)</v>
          </cell>
          <cell r="B56" t="str">
            <v>□500</v>
          </cell>
          <cell r="C56" t="str">
            <v>대</v>
          </cell>
          <cell r="D56" t="str">
            <v>1</v>
          </cell>
          <cell r="E56">
            <v>597240</v>
          </cell>
          <cell r="F56">
            <v>597240</v>
          </cell>
        </row>
        <row r="57">
          <cell r="A57" t="str">
            <v>용접장배기휀(WALL)</v>
          </cell>
          <cell r="B57" t="str">
            <v>□650</v>
          </cell>
          <cell r="C57" t="str">
            <v>대</v>
          </cell>
          <cell r="D57" t="str">
            <v>1</v>
          </cell>
          <cell r="E57">
            <v>708750</v>
          </cell>
          <cell r="F57">
            <v>708750</v>
          </cell>
        </row>
        <row r="58">
          <cell r="A58" t="str">
            <v>용접장급기휀(WALL)</v>
          </cell>
          <cell r="B58" t="str">
            <v>Φ400</v>
          </cell>
          <cell r="C58" t="str">
            <v>대</v>
          </cell>
          <cell r="D58" t="str">
            <v>1</v>
          </cell>
          <cell r="E58">
            <v>75600</v>
          </cell>
          <cell r="F58">
            <v>75600</v>
          </cell>
        </row>
        <row r="59">
          <cell r="A59" t="str">
            <v>2층휴게실배기휀(IN LINE)</v>
          </cell>
          <cell r="B59" t="str">
            <v>□650</v>
          </cell>
          <cell r="C59" t="str">
            <v>대</v>
          </cell>
          <cell r="D59" t="str">
            <v>1</v>
          </cell>
          <cell r="E59">
            <v>597240</v>
          </cell>
          <cell r="F59">
            <v>597240</v>
          </cell>
        </row>
        <row r="60">
          <cell r="A60" t="str">
            <v>탕비실배기휀(WALL)</v>
          </cell>
          <cell r="B60" t="str">
            <v>Φ250</v>
          </cell>
          <cell r="C60" t="str">
            <v>대</v>
          </cell>
          <cell r="D60" t="str">
            <v>1</v>
          </cell>
          <cell r="E60">
            <v>31185</v>
          </cell>
          <cell r="F60">
            <v>31185</v>
          </cell>
        </row>
        <row r="61">
          <cell r="A61" t="str">
            <v>전기방열기</v>
          </cell>
          <cell r="B61" t="str">
            <v>2.5KW</v>
          </cell>
          <cell r="C61" t="str">
            <v>조</v>
          </cell>
          <cell r="D61" t="str">
            <v>1</v>
          </cell>
          <cell r="E61">
            <v>252000</v>
          </cell>
          <cell r="F61">
            <v>252000</v>
          </cell>
        </row>
        <row r="62">
          <cell r="A62" t="str">
            <v>인.허가비</v>
          </cell>
          <cell r="C62" t="str">
            <v>식</v>
          </cell>
          <cell r="D62" t="str">
            <v>1</v>
          </cell>
          <cell r="E62">
            <v>2100000</v>
          </cell>
          <cell r="F62">
            <v>2100000</v>
          </cell>
        </row>
        <row r="63">
          <cell r="A63" t="str">
            <v>운반비 및 장비대</v>
          </cell>
          <cell r="C63" t="str">
            <v>식</v>
          </cell>
          <cell r="D63" t="str">
            <v>1</v>
          </cell>
          <cell r="E63">
            <v>2100000</v>
          </cell>
          <cell r="F63">
            <v>2100000</v>
          </cell>
        </row>
        <row r="64">
          <cell r="A64" t="str">
            <v>장비기초</v>
          </cell>
          <cell r="C64" t="str">
            <v>식</v>
          </cell>
          <cell r="D64" t="str">
            <v>1</v>
          </cell>
          <cell r="E64">
            <v>0</v>
          </cell>
          <cell r="F64">
            <v>0</v>
          </cell>
        </row>
        <row r="65">
          <cell r="A65" t="str">
            <v>잡재료비</v>
          </cell>
          <cell r="C65" t="str">
            <v>식</v>
          </cell>
          <cell r="D65" t="str">
            <v>1</v>
          </cell>
          <cell r="E65">
            <v>1005635</v>
          </cell>
          <cell r="F65">
            <v>1005635</v>
          </cell>
        </row>
        <row r="66">
          <cell r="A66" t="str">
            <v>노무비</v>
          </cell>
          <cell r="B66" t="str">
            <v>보통인부</v>
          </cell>
          <cell r="C66" t="str">
            <v>인</v>
          </cell>
          <cell r="D66">
            <v>8</v>
          </cell>
          <cell r="G66">
            <v>34360</v>
          </cell>
        </row>
        <row r="67">
          <cell r="A67" t="str">
            <v>노무비</v>
          </cell>
          <cell r="B67" t="str">
            <v>기계설치공</v>
          </cell>
          <cell r="C67" t="str">
            <v>인</v>
          </cell>
          <cell r="D67">
            <v>39</v>
          </cell>
          <cell r="G67">
            <v>52839</v>
          </cell>
        </row>
        <row r="68">
          <cell r="A68" t="str">
            <v>공구손료</v>
          </cell>
          <cell r="B68" t="str">
            <v>노무비의 3 %</v>
          </cell>
          <cell r="C68" t="str">
            <v>식</v>
          </cell>
          <cell r="D68" t="str">
            <v>1</v>
          </cell>
          <cell r="G68">
            <v>64399</v>
          </cell>
        </row>
        <row r="69">
          <cell r="A69" t="str">
            <v>계</v>
          </cell>
          <cell r="F69">
            <v>138200000</v>
          </cell>
        </row>
        <row r="77">
          <cell r="A77" t="str">
            <v>2.옥외배관공사</v>
          </cell>
        </row>
        <row r="78">
          <cell r="A78" t="str">
            <v>백관(KSD3507)</v>
          </cell>
          <cell r="B78" t="str">
            <v>D200</v>
          </cell>
          <cell r="C78" t="str">
            <v>M</v>
          </cell>
          <cell r="D78" t="str">
            <v>138</v>
          </cell>
          <cell r="E78">
            <v>17665</v>
          </cell>
          <cell r="F78">
            <v>2437770</v>
          </cell>
        </row>
        <row r="79">
          <cell r="A79" t="str">
            <v>백관(KSD3507)</v>
          </cell>
          <cell r="B79" t="str">
            <v>D80</v>
          </cell>
          <cell r="C79" t="str">
            <v>M</v>
          </cell>
          <cell r="D79" t="str">
            <v>87</v>
          </cell>
          <cell r="E79">
            <v>4784</v>
          </cell>
          <cell r="F79">
            <v>416208</v>
          </cell>
        </row>
        <row r="80">
          <cell r="A80" t="str">
            <v>백관(KSD3507)</v>
          </cell>
          <cell r="B80" t="str">
            <v>D50</v>
          </cell>
          <cell r="C80" t="str">
            <v>M</v>
          </cell>
          <cell r="D80" t="str">
            <v>103</v>
          </cell>
          <cell r="E80">
            <v>2965</v>
          </cell>
          <cell r="F80">
            <v>305395</v>
          </cell>
        </row>
        <row r="81">
          <cell r="A81" t="str">
            <v>흑관(KSD3507)</v>
          </cell>
          <cell r="B81" t="str">
            <v>D65</v>
          </cell>
          <cell r="C81" t="str">
            <v>M</v>
          </cell>
          <cell r="D81" t="str">
            <v>84</v>
          </cell>
          <cell r="E81">
            <v>2725</v>
          </cell>
          <cell r="F81">
            <v>228900</v>
          </cell>
        </row>
        <row r="82">
          <cell r="A82" t="str">
            <v>흑관(KSD3507)</v>
          </cell>
          <cell r="B82" t="str">
            <v>D32</v>
          </cell>
          <cell r="C82" t="str">
            <v>M</v>
          </cell>
          <cell r="D82" t="str">
            <v>89</v>
          </cell>
          <cell r="E82">
            <v>1311</v>
          </cell>
          <cell r="F82">
            <v>116679</v>
          </cell>
        </row>
        <row r="83">
          <cell r="A83" t="str">
            <v>SUS PIPE(KSD3576)</v>
          </cell>
          <cell r="B83" t="str">
            <v>D80(3.0T)</v>
          </cell>
          <cell r="C83" t="str">
            <v>M</v>
          </cell>
          <cell r="D83" t="str">
            <v>91</v>
          </cell>
          <cell r="E83">
            <v>14533</v>
          </cell>
          <cell r="F83">
            <v>1322503</v>
          </cell>
        </row>
        <row r="84">
          <cell r="A84" t="str">
            <v>관보온(함석마감)</v>
          </cell>
          <cell r="B84" t="str">
            <v>40T*D200</v>
          </cell>
          <cell r="C84" t="str">
            <v>M</v>
          </cell>
          <cell r="D84" t="str">
            <v>138</v>
          </cell>
          <cell r="E84">
            <v>12279</v>
          </cell>
          <cell r="F84">
            <v>1694502</v>
          </cell>
          <cell r="G84">
            <v>18439</v>
          </cell>
        </row>
        <row r="85">
          <cell r="A85" t="str">
            <v>관보온(함석마감)</v>
          </cell>
          <cell r="B85" t="str">
            <v>40T*D80</v>
          </cell>
          <cell r="C85" t="str">
            <v>M</v>
          </cell>
          <cell r="D85" t="str">
            <v>178</v>
          </cell>
          <cell r="E85">
            <v>6837</v>
          </cell>
          <cell r="F85">
            <v>1216986</v>
          </cell>
          <cell r="G85">
            <v>10627</v>
          </cell>
        </row>
        <row r="86">
          <cell r="A86" t="str">
            <v>관보온(함석마감)</v>
          </cell>
          <cell r="B86" t="str">
            <v>40T*D65</v>
          </cell>
          <cell r="C86" t="str">
            <v>M</v>
          </cell>
          <cell r="D86" t="str">
            <v>84</v>
          </cell>
          <cell r="E86">
            <v>6368</v>
          </cell>
          <cell r="F86">
            <v>534912</v>
          </cell>
          <cell r="G86">
            <v>9853</v>
          </cell>
        </row>
        <row r="87">
          <cell r="A87" t="str">
            <v>관보온(함석마감)</v>
          </cell>
          <cell r="B87" t="str">
            <v>40T*D32</v>
          </cell>
          <cell r="C87" t="str">
            <v>M</v>
          </cell>
          <cell r="D87" t="str">
            <v>89</v>
          </cell>
          <cell r="E87">
            <v>4877</v>
          </cell>
          <cell r="F87">
            <v>434053</v>
          </cell>
          <cell r="G87">
            <v>8215</v>
          </cell>
        </row>
        <row r="88">
          <cell r="A88" t="str">
            <v>백엘보(용접)</v>
          </cell>
          <cell r="B88" t="str">
            <v>D200</v>
          </cell>
          <cell r="C88" t="str">
            <v>EA</v>
          </cell>
          <cell r="D88" t="str">
            <v>12</v>
          </cell>
          <cell r="E88">
            <v>18307</v>
          </cell>
          <cell r="F88">
            <v>219684</v>
          </cell>
          <cell r="G88">
            <v>0</v>
          </cell>
        </row>
        <row r="89">
          <cell r="A89" t="str">
            <v>백엘보(용접)</v>
          </cell>
          <cell r="B89" t="str">
            <v>D80</v>
          </cell>
          <cell r="C89" t="str">
            <v>EA</v>
          </cell>
          <cell r="D89" t="str">
            <v>4</v>
          </cell>
          <cell r="E89">
            <v>2079</v>
          </cell>
          <cell r="F89">
            <v>8316</v>
          </cell>
          <cell r="G89">
            <v>0</v>
          </cell>
        </row>
        <row r="90">
          <cell r="A90" t="str">
            <v>백엘보(나사)</v>
          </cell>
          <cell r="B90" t="str">
            <v>D50</v>
          </cell>
          <cell r="C90" t="str">
            <v>EA</v>
          </cell>
          <cell r="D90" t="str">
            <v>6</v>
          </cell>
          <cell r="E90">
            <v>1573</v>
          </cell>
          <cell r="F90">
            <v>9438</v>
          </cell>
          <cell r="G90">
            <v>0</v>
          </cell>
        </row>
        <row r="91">
          <cell r="A91" t="str">
            <v>백티이(용접)</v>
          </cell>
          <cell r="B91" t="str">
            <v>D200</v>
          </cell>
          <cell r="C91" t="str">
            <v>EA</v>
          </cell>
          <cell r="D91" t="str">
            <v>2</v>
          </cell>
          <cell r="E91">
            <v>20790</v>
          </cell>
          <cell r="F91">
            <v>41580</v>
          </cell>
          <cell r="G91">
            <v>0</v>
          </cell>
        </row>
        <row r="92">
          <cell r="A92" t="str">
            <v>백티이(용접)</v>
          </cell>
          <cell r="B92" t="str">
            <v>D80</v>
          </cell>
          <cell r="C92" t="str">
            <v>EA</v>
          </cell>
          <cell r="D92" t="str">
            <v>1</v>
          </cell>
          <cell r="E92">
            <v>3107</v>
          </cell>
          <cell r="F92">
            <v>3107</v>
          </cell>
          <cell r="G92">
            <v>0</v>
          </cell>
        </row>
        <row r="93">
          <cell r="A93" t="str">
            <v>백소켓</v>
          </cell>
          <cell r="B93" t="str">
            <v>D50</v>
          </cell>
          <cell r="C93" t="str">
            <v>EA</v>
          </cell>
          <cell r="D93" t="str">
            <v>9</v>
          </cell>
          <cell r="E93">
            <v>1063</v>
          </cell>
          <cell r="F93">
            <v>9567</v>
          </cell>
          <cell r="G93">
            <v>0</v>
          </cell>
        </row>
        <row r="94">
          <cell r="A94" t="str">
            <v>흑엘보(용접)</v>
          </cell>
          <cell r="B94" t="str">
            <v>D65</v>
          </cell>
          <cell r="C94" t="str">
            <v>EA</v>
          </cell>
          <cell r="D94" t="str">
            <v>3</v>
          </cell>
          <cell r="E94">
            <v>1155</v>
          </cell>
          <cell r="F94">
            <v>3465</v>
          </cell>
          <cell r="G94">
            <v>0</v>
          </cell>
        </row>
        <row r="95">
          <cell r="A95" t="str">
            <v>흑엘보(나사)</v>
          </cell>
          <cell r="B95" t="str">
            <v>D32</v>
          </cell>
          <cell r="C95" t="str">
            <v>EA</v>
          </cell>
          <cell r="D95" t="str">
            <v>3</v>
          </cell>
          <cell r="E95">
            <v>653</v>
          </cell>
          <cell r="F95">
            <v>1959</v>
          </cell>
          <cell r="G95">
            <v>0</v>
          </cell>
        </row>
        <row r="96">
          <cell r="A96" t="str">
            <v>흑소켓(나사)</v>
          </cell>
          <cell r="B96" t="str">
            <v>D32</v>
          </cell>
          <cell r="C96" t="str">
            <v>EA</v>
          </cell>
          <cell r="D96" t="str">
            <v>1</v>
          </cell>
          <cell r="E96">
            <v>427</v>
          </cell>
          <cell r="F96">
            <v>427</v>
          </cell>
          <cell r="G96">
            <v>0</v>
          </cell>
        </row>
        <row r="97">
          <cell r="A97" t="str">
            <v>SUS엘보(용접)10S</v>
          </cell>
          <cell r="B97" t="str">
            <v>D80</v>
          </cell>
          <cell r="C97" t="str">
            <v>EA</v>
          </cell>
          <cell r="D97" t="str">
            <v>7</v>
          </cell>
          <cell r="E97">
            <v>7791</v>
          </cell>
          <cell r="F97">
            <v>54537</v>
          </cell>
          <cell r="G97">
            <v>0</v>
          </cell>
        </row>
        <row r="98">
          <cell r="A98" t="str">
            <v>강관용접</v>
          </cell>
          <cell r="B98" t="str">
            <v>D200</v>
          </cell>
          <cell r="C98" t="str">
            <v>개소</v>
          </cell>
          <cell r="D98" t="str">
            <v>30</v>
          </cell>
          <cell r="E98">
            <v>802</v>
          </cell>
          <cell r="F98">
            <v>24060</v>
          </cell>
          <cell r="G98">
            <v>0</v>
          </cell>
        </row>
        <row r="99">
          <cell r="A99" t="str">
            <v>강관용접</v>
          </cell>
          <cell r="B99" t="str">
            <v>D80</v>
          </cell>
          <cell r="C99" t="str">
            <v>개소</v>
          </cell>
          <cell r="D99" t="str">
            <v>17</v>
          </cell>
          <cell r="E99">
            <v>252</v>
          </cell>
          <cell r="F99">
            <v>4284</v>
          </cell>
          <cell r="G99">
            <v>0</v>
          </cell>
        </row>
        <row r="100">
          <cell r="A100" t="str">
            <v>강관용접</v>
          </cell>
          <cell r="B100" t="str">
            <v>D65</v>
          </cell>
          <cell r="C100" t="str">
            <v>개소</v>
          </cell>
          <cell r="D100" t="str">
            <v>15</v>
          </cell>
          <cell r="E100">
            <v>192</v>
          </cell>
          <cell r="F100">
            <v>2880</v>
          </cell>
          <cell r="G100">
            <v>0</v>
          </cell>
        </row>
        <row r="101">
          <cell r="A101" t="str">
            <v>스테인리스강관용접</v>
          </cell>
          <cell r="B101" t="str">
            <v>D80</v>
          </cell>
          <cell r="C101" t="str">
            <v>개소</v>
          </cell>
          <cell r="D101" t="str">
            <v>15</v>
          </cell>
          <cell r="E101">
            <v>3105</v>
          </cell>
          <cell r="F101">
            <v>46575</v>
          </cell>
          <cell r="G101">
            <v>0</v>
          </cell>
        </row>
        <row r="102">
          <cell r="A102" t="str">
            <v>용접합후렌지(10KG)</v>
          </cell>
          <cell r="B102" t="str">
            <v>D200</v>
          </cell>
          <cell r="C102" t="str">
            <v>개소</v>
          </cell>
          <cell r="D102" t="str">
            <v>2</v>
          </cell>
          <cell r="E102">
            <v>14546</v>
          </cell>
          <cell r="F102">
            <v>29092</v>
          </cell>
          <cell r="G102">
            <v>0</v>
          </cell>
        </row>
        <row r="103">
          <cell r="A103" t="str">
            <v>철맹후렌지(10KG)</v>
          </cell>
          <cell r="B103" t="str">
            <v>D200</v>
          </cell>
          <cell r="C103" t="str">
            <v>EA</v>
          </cell>
          <cell r="D103" t="str">
            <v>2</v>
          </cell>
          <cell r="E103">
            <v>17022</v>
          </cell>
          <cell r="F103">
            <v>34044</v>
          </cell>
          <cell r="G103">
            <v>0</v>
          </cell>
        </row>
        <row r="104">
          <cell r="A104" t="str">
            <v>일반U-BOLT/NUT</v>
          </cell>
          <cell r="B104" t="str">
            <v>D80</v>
          </cell>
          <cell r="C104" t="str">
            <v>EA</v>
          </cell>
          <cell r="D104" t="str">
            <v>15</v>
          </cell>
          <cell r="E104">
            <v>162</v>
          </cell>
          <cell r="F104">
            <v>2430</v>
          </cell>
          <cell r="G104">
            <v>0</v>
          </cell>
        </row>
        <row r="105">
          <cell r="A105" t="str">
            <v>일반U-BOLT/NUT</v>
          </cell>
          <cell r="B105" t="str">
            <v>D50</v>
          </cell>
          <cell r="C105" t="str">
            <v>EA</v>
          </cell>
          <cell r="D105" t="str">
            <v>16</v>
          </cell>
          <cell r="E105">
            <v>130</v>
          </cell>
          <cell r="F105">
            <v>2080</v>
          </cell>
          <cell r="G105">
            <v>0</v>
          </cell>
        </row>
        <row r="106">
          <cell r="A106" t="str">
            <v>절연U-BOLT/NUT</v>
          </cell>
          <cell r="B106" t="str">
            <v>D80</v>
          </cell>
          <cell r="C106" t="str">
            <v>EA</v>
          </cell>
          <cell r="D106" t="str">
            <v>15</v>
          </cell>
          <cell r="E106">
            <v>570</v>
          </cell>
          <cell r="F106">
            <v>8550</v>
          </cell>
          <cell r="G106">
            <v>0</v>
          </cell>
        </row>
        <row r="107">
          <cell r="A107" t="str">
            <v>가이드슈(일반)</v>
          </cell>
          <cell r="B107" t="str">
            <v>D200</v>
          </cell>
          <cell r="C107" t="str">
            <v>SET</v>
          </cell>
          <cell r="D107" t="str">
            <v>28</v>
          </cell>
          <cell r="E107">
            <v>3675</v>
          </cell>
          <cell r="F107">
            <v>102900</v>
          </cell>
          <cell r="G107">
            <v>0</v>
          </cell>
        </row>
        <row r="108">
          <cell r="A108" t="str">
            <v>가이드슈(일반)</v>
          </cell>
          <cell r="B108" t="str">
            <v>D65</v>
          </cell>
          <cell r="C108" t="str">
            <v>SET</v>
          </cell>
          <cell r="D108" t="str">
            <v>20</v>
          </cell>
          <cell r="E108">
            <v>3234</v>
          </cell>
          <cell r="F108">
            <v>64680</v>
          </cell>
          <cell r="G108">
            <v>0</v>
          </cell>
        </row>
        <row r="109">
          <cell r="A109" t="str">
            <v>가이드슈(일반)</v>
          </cell>
          <cell r="B109" t="str">
            <v>D32</v>
          </cell>
          <cell r="C109" t="str">
            <v>SET</v>
          </cell>
          <cell r="D109" t="str">
            <v>21</v>
          </cell>
          <cell r="E109">
            <v>3234</v>
          </cell>
          <cell r="F109">
            <v>67914</v>
          </cell>
          <cell r="G109">
            <v>0</v>
          </cell>
        </row>
        <row r="110">
          <cell r="A110" t="str">
            <v>파이프스리브</v>
          </cell>
          <cell r="B110" t="str">
            <v>D200</v>
          </cell>
          <cell r="C110" t="str">
            <v>개소</v>
          </cell>
          <cell r="D110" t="str">
            <v>6</v>
          </cell>
          <cell r="E110">
            <v>25460</v>
          </cell>
          <cell r="F110">
            <v>152760</v>
          </cell>
          <cell r="G110">
            <v>0</v>
          </cell>
        </row>
        <row r="111">
          <cell r="A111" t="str">
            <v>파이프스리브</v>
          </cell>
          <cell r="B111" t="str">
            <v>D65</v>
          </cell>
          <cell r="C111" t="str">
            <v>개소</v>
          </cell>
          <cell r="D111" t="str">
            <v>3</v>
          </cell>
          <cell r="E111">
            <v>2156</v>
          </cell>
          <cell r="F111">
            <v>6468</v>
          </cell>
          <cell r="G111">
            <v>0</v>
          </cell>
        </row>
        <row r="112">
          <cell r="A112" t="str">
            <v>파이프스리브</v>
          </cell>
          <cell r="B112" t="str">
            <v>D32</v>
          </cell>
          <cell r="C112" t="str">
            <v>개소</v>
          </cell>
          <cell r="D112" t="str">
            <v>3</v>
          </cell>
          <cell r="E112">
            <v>1433</v>
          </cell>
          <cell r="F112">
            <v>4299</v>
          </cell>
          <cell r="G112">
            <v>0</v>
          </cell>
        </row>
        <row r="113">
          <cell r="A113" t="str">
            <v>열선공사</v>
          </cell>
          <cell r="C113" t="str">
            <v>식</v>
          </cell>
          <cell r="D113">
            <v>1</v>
          </cell>
          <cell r="E113">
            <v>3360000</v>
          </cell>
          <cell r="F113">
            <v>3360000</v>
          </cell>
          <cell r="G113">
            <v>520000</v>
          </cell>
        </row>
        <row r="114">
          <cell r="A114" t="str">
            <v>1차측 전기공사</v>
          </cell>
          <cell r="C114" t="str">
            <v>식</v>
          </cell>
          <cell r="D114">
            <v>1</v>
          </cell>
          <cell r="E114">
            <v>1312500</v>
          </cell>
          <cell r="F114">
            <v>1312500</v>
          </cell>
          <cell r="G114">
            <v>487500</v>
          </cell>
        </row>
        <row r="115">
          <cell r="A115" t="str">
            <v>찬넬</v>
          </cell>
          <cell r="B115" t="str">
            <v>125*65*6T</v>
          </cell>
          <cell r="C115" t="str">
            <v>KG</v>
          </cell>
          <cell r="D115" t="str">
            <v>1036</v>
          </cell>
          <cell r="E115">
            <v>494</v>
          </cell>
          <cell r="F115">
            <v>511784</v>
          </cell>
          <cell r="G115">
            <v>0</v>
          </cell>
        </row>
        <row r="116">
          <cell r="A116" t="str">
            <v>잡철물제작설치</v>
          </cell>
          <cell r="B116" t="str">
            <v>복잡</v>
          </cell>
          <cell r="C116" t="str">
            <v>TON</v>
          </cell>
          <cell r="D116" t="str">
            <v>1.063</v>
          </cell>
          <cell r="E116">
            <v>81306</v>
          </cell>
          <cell r="F116">
            <v>86428</v>
          </cell>
          <cell r="G116">
            <v>1844146</v>
          </cell>
        </row>
        <row r="117">
          <cell r="A117" t="str">
            <v>녹막이페인트칠</v>
          </cell>
          <cell r="B117" t="str">
            <v>2회칠</v>
          </cell>
          <cell r="C117" t="str">
            <v>M2</v>
          </cell>
          <cell r="D117">
            <v>32</v>
          </cell>
          <cell r="E117">
            <v>1355</v>
          </cell>
          <cell r="F117">
            <v>43360</v>
          </cell>
          <cell r="G117">
            <v>1061</v>
          </cell>
        </row>
        <row r="118">
          <cell r="A118" t="str">
            <v>조합페인트칠(철재면)</v>
          </cell>
          <cell r="B118" t="str">
            <v>2회칠</v>
          </cell>
          <cell r="C118" t="str">
            <v>M2</v>
          </cell>
          <cell r="D118">
            <v>32</v>
          </cell>
          <cell r="E118">
            <v>922</v>
          </cell>
          <cell r="F118">
            <v>29504</v>
          </cell>
          <cell r="G118">
            <v>1628</v>
          </cell>
        </row>
        <row r="119">
          <cell r="A119" t="str">
            <v>잡재료비</v>
          </cell>
          <cell r="B119" t="str">
            <v>재료비의 5 %</v>
          </cell>
          <cell r="C119" t="str">
            <v>식</v>
          </cell>
          <cell r="D119" t="str">
            <v>1</v>
          </cell>
          <cell r="E119">
            <v>243420</v>
          </cell>
          <cell r="F119">
            <v>243420</v>
          </cell>
        </row>
        <row r="120">
          <cell r="A120" t="str">
            <v>노무비</v>
          </cell>
          <cell r="B120" t="str">
            <v>배관공</v>
          </cell>
          <cell r="C120" t="str">
            <v>인</v>
          </cell>
          <cell r="D120">
            <v>145</v>
          </cell>
          <cell r="E120">
            <v>0</v>
          </cell>
          <cell r="G120">
            <v>47537</v>
          </cell>
        </row>
        <row r="121">
          <cell r="A121" t="str">
            <v>노무비</v>
          </cell>
          <cell r="B121" t="str">
            <v>보통인부</v>
          </cell>
          <cell r="C121" t="str">
            <v>인</v>
          </cell>
          <cell r="D121">
            <v>41</v>
          </cell>
          <cell r="E121">
            <v>0</v>
          </cell>
          <cell r="G121">
            <v>34360</v>
          </cell>
        </row>
        <row r="122">
          <cell r="A122" t="str">
            <v>노무비</v>
          </cell>
          <cell r="B122" t="str">
            <v>용접공(일반)</v>
          </cell>
          <cell r="C122" t="str">
            <v>인</v>
          </cell>
          <cell r="D122">
            <v>21</v>
          </cell>
          <cell r="E122">
            <v>0</v>
          </cell>
          <cell r="G122">
            <v>59048</v>
          </cell>
        </row>
        <row r="123">
          <cell r="A123" t="str">
            <v>공구손료</v>
          </cell>
          <cell r="B123" t="str">
            <v>노무비의 3 %</v>
          </cell>
          <cell r="C123" t="str">
            <v>식</v>
          </cell>
          <cell r="D123" t="str">
            <v>1</v>
          </cell>
          <cell r="E123">
            <v>0</v>
          </cell>
          <cell r="G123">
            <v>541517</v>
          </cell>
        </row>
        <row r="124">
          <cell r="A124" t="str">
            <v>계</v>
          </cell>
          <cell r="E124">
            <v>0</v>
          </cell>
          <cell r="F124">
            <v>15200000</v>
          </cell>
        </row>
        <row r="125">
          <cell r="A125" t="str">
            <v>3.기계실배관공사</v>
          </cell>
          <cell r="E125">
            <v>0</v>
          </cell>
        </row>
        <row r="126">
          <cell r="A126" t="str">
            <v>백관(KSD3507)</v>
          </cell>
          <cell r="B126" t="str">
            <v>D200</v>
          </cell>
          <cell r="C126" t="str">
            <v>M</v>
          </cell>
          <cell r="D126" t="str">
            <v>3</v>
          </cell>
          <cell r="E126">
            <v>17665</v>
          </cell>
          <cell r="F126">
            <v>52995</v>
          </cell>
        </row>
        <row r="127">
          <cell r="A127" t="str">
            <v>백관(KSD3507)</v>
          </cell>
          <cell r="B127" t="str">
            <v>D50</v>
          </cell>
          <cell r="C127" t="str">
            <v>M</v>
          </cell>
          <cell r="D127" t="str">
            <v>8</v>
          </cell>
          <cell r="E127">
            <v>2965</v>
          </cell>
          <cell r="F127">
            <v>23720</v>
          </cell>
        </row>
        <row r="128">
          <cell r="A128" t="str">
            <v>흑관(KSD3507)</v>
          </cell>
          <cell r="B128" t="str">
            <v>D100</v>
          </cell>
          <cell r="C128" t="str">
            <v>M</v>
          </cell>
          <cell r="D128" t="str">
            <v>4</v>
          </cell>
          <cell r="E128">
            <v>5149</v>
          </cell>
          <cell r="F128">
            <v>20596</v>
          </cell>
        </row>
        <row r="129">
          <cell r="A129" t="str">
            <v>흑관(KSD3507)</v>
          </cell>
          <cell r="B129" t="str">
            <v>D65</v>
          </cell>
          <cell r="C129" t="str">
            <v>M</v>
          </cell>
          <cell r="D129" t="str">
            <v>19</v>
          </cell>
          <cell r="E129">
            <v>2725</v>
          </cell>
          <cell r="F129">
            <v>51775</v>
          </cell>
        </row>
        <row r="130">
          <cell r="A130" t="str">
            <v>흑관(KSD3507)</v>
          </cell>
          <cell r="B130" t="str">
            <v>D50</v>
          </cell>
          <cell r="C130" t="str">
            <v>M</v>
          </cell>
          <cell r="D130" t="str">
            <v>1</v>
          </cell>
          <cell r="E130">
            <v>2117</v>
          </cell>
          <cell r="F130">
            <v>2117</v>
          </cell>
        </row>
        <row r="131">
          <cell r="A131" t="str">
            <v>흑관(KSD3507)</v>
          </cell>
          <cell r="B131" t="str">
            <v>D40</v>
          </cell>
          <cell r="C131" t="str">
            <v>M</v>
          </cell>
          <cell r="D131" t="str">
            <v>19</v>
          </cell>
          <cell r="E131">
            <v>1518</v>
          </cell>
          <cell r="F131">
            <v>28842</v>
          </cell>
        </row>
        <row r="132">
          <cell r="A132" t="str">
            <v>흑관(KSD3507)</v>
          </cell>
          <cell r="B132" t="str">
            <v>D32</v>
          </cell>
          <cell r="C132" t="str">
            <v>M</v>
          </cell>
          <cell r="D132" t="str">
            <v>109</v>
          </cell>
          <cell r="E132">
            <v>1311</v>
          </cell>
          <cell r="F132">
            <v>142899</v>
          </cell>
        </row>
        <row r="133">
          <cell r="A133" t="str">
            <v>흑관(KSD3507)</v>
          </cell>
          <cell r="B133" t="str">
            <v>D15</v>
          </cell>
          <cell r="C133" t="str">
            <v>M</v>
          </cell>
          <cell r="D133" t="str">
            <v>1</v>
          </cell>
          <cell r="E133">
            <v>593</v>
          </cell>
          <cell r="F133">
            <v>593</v>
          </cell>
        </row>
        <row r="134">
          <cell r="A134" t="str">
            <v>SUS PIPE(KSD3576)</v>
          </cell>
          <cell r="B134" t="str">
            <v>D80(3.0T)</v>
          </cell>
          <cell r="C134" t="str">
            <v>M</v>
          </cell>
          <cell r="D134" t="str">
            <v>7</v>
          </cell>
          <cell r="E134">
            <v>14533</v>
          </cell>
          <cell r="F134">
            <v>101731</v>
          </cell>
        </row>
        <row r="135">
          <cell r="A135" t="str">
            <v>SUS PIPE(KSD3576)</v>
          </cell>
          <cell r="B135" t="str">
            <v>D65(3.0T)</v>
          </cell>
          <cell r="C135" t="str">
            <v>M</v>
          </cell>
          <cell r="D135" t="str">
            <v>17</v>
          </cell>
          <cell r="E135">
            <v>12385</v>
          </cell>
          <cell r="F135">
            <v>210545</v>
          </cell>
        </row>
        <row r="136">
          <cell r="A136" t="str">
            <v>SUS PIPE(KSD3576)</v>
          </cell>
          <cell r="B136" t="str">
            <v>D40(2.8T)</v>
          </cell>
          <cell r="C136" t="str">
            <v>M</v>
          </cell>
          <cell r="D136" t="str">
            <v>2</v>
          </cell>
          <cell r="E136">
            <v>7931</v>
          </cell>
          <cell r="F136">
            <v>15862</v>
          </cell>
        </row>
        <row r="137">
          <cell r="A137" t="str">
            <v>SUS PIPE(KSD3576)</v>
          </cell>
          <cell r="B137" t="str">
            <v>D32(2.8T)</v>
          </cell>
          <cell r="C137" t="str">
            <v>M</v>
          </cell>
          <cell r="D137" t="str">
            <v>56</v>
          </cell>
          <cell r="E137">
            <v>6911</v>
          </cell>
          <cell r="F137">
            <v>387016</v>
          </cell>
        </row>
        <row r="138">
          <cell r="A138" t="str">
            <v>SUS PIPE(KSD3576)</v>
          </cell>
          <cell r="B138" t="str">
            <v>D20(2.1T)</v>
          </cell>
          <cell r="C138" t="str">
            <v>M</v>
          </cell>
          <cell r="D138" t="str">
            <v>36</v>
          </cell>
          <cell r="E138">
            <v>3854</v>
          </cell>
          <cell r="F138">
            <v>138744</v>
          </cell>
        </row>
        <row r="139">
          <cell r="A139" t="str">
            <v>동관L-TYPE(KSD5301)</v>
          </cell>
          <cell r="B139" t="str">
            <v>D200</v>
          </cell>
          <cell r="C139" t="str">
            <v>M</v>
          </cell>
          <cell r="D139" t="str">
            <v>97</v>
          </cell>
          <cell r="E139">
            <v>116020</v>
          </cell>
          <cell r="F139">
            <v>11253940</v>
          </cell>
        </row>
        <row r="140">
          <cell r="A140" t="str">
            <v>동관L-TYPE(KSD5301)</v>
          </cell>
          <cell r="B140" t="str">
            <v>D125</v>
          </cell>
          <cell r="C140" t="str">
            <v>M</v>
          </cell>
          <cell r="D140" t="str">
            <v>7</v>
          </cell>
          <cell r="E140">
            <v>38561</v>
          </cell>
          <cell r="F140">
            <v>269927</v>
          </cell>
        </row>
        <row r="141">
          <cell r="A141" t="str">
            <v>동관L-TYPE(KSD5301)</v>
          </cell>
          <cell r="B141" t="str">
            <v>D100</v>
          </cell>
          <cell r="C141" t="str">
            <v>M</v>
          </cell>
          <cell r="D141" t="str">
            <v>6</v>
          </cell>
          <cell r="E141">
            <v>27266</v>
          </cell>
          <cell r="F141">
            <v>163596</v>
          </cell>
        </row>
        <row r="142">
          <cell r="A142" t="str">
            <v>동관L-TYPE(KSD5301)</v>
          </cell>
          <cell r="B142" t="str">
            <v>D80</v>
          </cell>
          <cell r="C142" t="str">
            <v>M</v>
          </cell>
          <cell r="D142" t="str">
            <v>44</v>
          </cell>
          <cell r="E142">
            <v>16926</v>
          </cell>
          <cell r="F142">
            <v>744744</v>
          </cell>
        </row>
        <row r="143">
          <cell r="A143" t="str">
            <v>동관L-TYPE(KSD5301)</v>
          </cell>
          <cell r="B143" t="str">
            <v>D50</v>
          </cell>
          <cell r="C143" t="str">
            <v>M</v>
          </cell>
          <cell r="D143" t="str">
            <v>2</v>
          </cell>
          <cell r="E143">
            <v>8907</v>
          </cell>
          <cell r="F143">
            <v>17814</v>
          </cell>
        </row>
        <row r="144">
          <cell r="A144" t="str">
            <v>동관L-TYPE(KSD5301)</v>
          </cell>
          <cell r="B144" t="str">
            <v>D32</v>
          </cell>
          <cell r="C144" t="str">
            <v>M</v>
          </cell>
          <cell r="D144" t="str">
            <v>6</v>
          </cell>
          <cell r="E144">
            <v>4505</v>
          </cell>
          <cell r="F144">
            <v>27030</v>
          </cell>
        </row>
        <row r="145">
          <cell r="A145" t="str">
            <v>동관L-TYPE(KSD5301)</v>
          </cell>
          <cell r="B145" t="str">
            <v>D15</v>
          </cell>
          <cell r="C145" t="str">
            <v>M</v>
          </cell>
          <cell r="D145" t="str">
            <v>2</v>
          </cell>
          <cell r="E145">
            <v>1454</v>
          </cell>
          <cell r="F145">
            <v>2908</v>
          </cell>
        </row>
        <row r="146">
          <cell r="A146" t="str">
            <v>관보온(함석마감)</v>
          </cell>
          <cell r="B146" t="str">
            <v>40T*D200</v>
          </cell>
          <cell r="C146" t="str">
            <v>M</v>
          </cell>
          <cell r="D146" t="str">
            <v>100</v>
          </cell>
          <cell r="E146">
            <v>12279</v>
          </cell>
          <cell r="F146">
            <v>1227900</v>
          </cell>
          <cell r="G146">
            <v>23971</v>
          </cell>
        </row>
        <row r="147">
          <cell r="A147" t="str">
            <v>관보온(함석마감)</v>
          </cell>
          <cell r="B147" t="str">
            <v>40T*D125</v>
          </cell>
          <cell r="C147" t="str">
            <v>M</v>
          </cell>
          <cell r="D147" t="str">
            <v>7</v>
          </cell>
          <cell r="E147">
            <v>9034</v>
          </cell>
          <cell r="F147">
            <v>63238</v>
          </cell>
          <cell r="G147">
            <v>18600</v>
          </cell>
        </row>
        <row r="148">
          <cell r="A148" t="str">
            <v>관보온(함석마감)</v>
          </cell>
          <cell r="B148" t="str">
            <v>40T*D100</v>
          </cell>
          <cell r="C148" t="str">
            <v>M</v>
          </cell>
          <cell r="D148" t="str">
            <v>10</v>
          </cell>
          <cell r="E148">
            <v>7949</v>
          </cell>
          <cell r="F148">
            <v>79490</v>
          </cell>
          <cell r="G148">
            <v>16426</v>
          </cell>
        </row>
        <row r="149">
          <cell r="A149" t="str">
            <v>관보온(함석마감)</v>
          </cell>
          <cell r="B149" t="str">
            <v>40T*D80</v>
          </cell>
          <cell r="C149" t="str">
            <v>M</v>
          </cell>
          <cell r="D149" t="str">
            <v>51</v>
          </cell>
          <cell r="E149">
            <v>6837</v>
          </cell>
          <cell r="F149">
            <v>348687</v>
          </cell>
          <cell r="G149">
            <v>13815</v>
          </cell>
        </row>
        <row r="150">
          <cell r="A150" t="str">
            <v>관보온(함석마감)</v>
          </cell>
          <cell r="B150" t="str">
            <v>40T*D65</v>
          </cell>
          <cell r="C150" t="str">
            <v>M</v>
          </cell>
          <cell r="D150" t="str">
            <v>36</v>
          </cell>
          <cell r="E150">
            <v>6368</v>
          </cell>
          <cell r="F150">
            <v>229248</v>
          </cell>
          <cell r="G150">
            <v>12809</v>
          </cell>
        </row>
        <row r="151">
          <cell r="A151" t="str">
            <v>관보온(함석마감)</v>
          </cell>
          <cell r="B151" t="str">
            <v>40T*D50</v>
          </cell>
          <cell r="C151" t="str">
            <v>M</v>
          </cell>
          <cell r="D151" t="str">
            <v>3</v>
          </cell>
          <cell r="E151">
            <v>5668</v>
          </cell>
          <cell r="F151">
            <v>17004</v>
          </cell>
          <cell r="G151">
            <v>11909</v>
          </cell>
        </row>
        <row r="152">
          <cell r="A152" t="str">
            <v>관보온(함석마감)</v>
          </cell>
          <cell r="B152" t="str">
            <v>40T*D40</v>
          </cell>
          <cell r="C152" t="str">
            <v>M</v>
          </cell>
          <cell r="D152" t="str">
            <v>21</v>
          </cell>
          <cell r="E152">
            <v>5111</v>
          </cell>
          <cell r="F152">
            <v>107331</v>
          </cell>
          <cell r="G152">
            <v>11309</v>
          </cell>
        </row>
        <row r="153">
          <cell r="A153" t="str">
            <v>관보온(함석마감)</v>
          </cell>
          <cell r="B153" t="str">
            <v>40T*D32</v>
          </cell>
          <cell r="C153" t="str">
            <v>M</v>
          </cell>
          <cell r="D153" t="str">
            <v>171</v>
          </cell>
          <cell r="E153">
            <v>4877</v>
          </cell>
          <cell r="F153">
            <v>833967</v>
          </cell>
          <cell r="G153">
            <v>10680</v>
          </cell>
        </row>
        <row r="154">
          <cell r="A154" t="str">
            <v>관보온(함석마감)</v>
          </cell>
          <cell r="B154" t="str">
            <v>40T*D20</v>
          </cell>
          <cell r="C154" t="str">
            <v>M</v>
          </cell>
          <cell r="D154" t="str">
            <v>36</v>
          </cell>
          <cell r="E154">
            <v>4213</v>
          </cell>
          <cell r="F154">
            <v>151668</v>
          </cell>
          <cell r="G154">
            <v>8519</v>
          </cell>
        </row>
        <row r="155">
          <cell r="A155" t="str">
            <v>관보온(함석마감)</v>
          </cell>
          <cell r="B155" t="str">
            <v>40T*D15</v>
          </cell>
          <cell r="C155" t="str">
            <v>M</v>
          </cell>
          <cell r="D155" t="str">
            <v>3</v>
          </cell>
          <cell r="E155">
            <v>3909</v>
          </cell>
          <cell r="F155">
            <v>11727</v>
          </cell>
          <cell r="G155">
            <v>7829</v>
          </cell>
        </row>
        <row r="156">
          <cell r="A156" t="str">
            <v>밸브보온(함석마감)</v>
          </cell>
          <cell r="B156" t="str">
            <v>50T*D200</v>
          </cell>
          <cell r="C156" t="str">
            <v>개소</v>
          </cell>
          <cell r="D156" t="str">
            <v>18</v>
          </cell>
          <cell r="E156">
            <v>29058</v>
          </cell>
          <cell r="F156">
            <v>523044</v>
          </cell>
          <cell r="G156">
            <v>95419</v>
          </cell>
        </row>
        <row r="157">
          <cell r="A157" t="str">
            <v>밸브보온(함석마감)</v>
          </cell>
          <cell r="B157" t="str">
            <v>50T*D125</v>
          </cell>
          <cell r="C157" t="str">
            <v>개소</v>
          </cell>
          <cell r="D157" t="str">
            <v>6</v>
          </cell>
          <cell r="E157">
            <v>22078</v>
          </cell>
          <cell r="F157">
            <v>132468</v>
          </cell>
          <cell r="G157">
            <v>75678</v>
          </cell>
        </row>
        <row r="158">
          <cell r="A158" t="str">
            <v>밸브보온(함석마감)</v>
          </cell>
          <cell r="B158" t="str">
            <v>50T*D100</v>
          </cell>
          <cell r="C158" t="str">
            <v>개소</v>
          </cell>
          <cell r="D158" t="str">
            <v>4</v>
          </cell>
          <cell r="E158">
            <v>21475</v>
          </cell>
          <cell r="F158">
            <v>85900</v>
          </cell>
          <cell r="G158">
            <v>68808</v>
          </cell>
        </row>
        <row r="159">
          <cell r="A159" t="str">
            <v>밸브보온(함석마감)</v>
          </cell>
          <cell r="B159" t="str">
            <v>50T*D80</v>
          </cell>
          <cell r="C159" t="str">
            <v>개소</v>
          </cell>
          <cell r="D159" t="str">
            <v>10</v>
          </cell>
          <cell r="E159">
            <v>21000</v>
          </cell>
          <cell r="F159">
            <v>210000</v>
          </cell>
          <cell r="G159">
            <v>60258</v>
          </cell>
        </row>
        <row r="160">
          <cell r="A160" t="str">
            <v>밸브보온(함석마감)</v>
          </cell>
          <cell r="B160" t="str">
            <v>50T*D65</v>
          </cell>
          <cell r="C160" t="str">
            <v>개소</v>
          </cell>
          <cell r="D160" t="str">
            <v>6</v>
          </cell>
          <cell r="E160">
            <v>17339</v>
          </cell>
          <cell r="F160">
            <v>104034</v>
          </cell>
          <cell r="G160">
            <v>54032</v>
          </cell>
        </row>
        <row r="161">
          <cell r="A161" t="str">
            <v>백엘보(나사)</v>
          </cell>
          <cell r="B161" t="str">
            <v>D50</v>
          </cell>
          <cell r="C161" t="str">
            <v>EA</v>
          </cell>
          <cell r="D161" t="str">
            <v>4</v>
          </cell>
          <cell r="E161">
            <v>1573</v>
          </cell>
          <cell r="F161">
            <v>6292</v>
          </cell>
          <cell r="G161">
            <v>0</v>
          </cell>
        </row>
        <row r="162">
          <cell r="A162" t="str">
            <v>백니플</v>
          </cell>
          <cell r="B162" t="str">
            <v>D15</v>
          </cell>
          <cell r="C162" t="str">
            <v>EA</v>
          </cell>
          <cell r="D162">
            <v>6</v>
          </cell>
          <cell r="E162">
            <v>272</v>
          </cell>
          <cell r="F162">
            <v>1632</v>
          </cell>
          <cell r="G162">
            <v>0</v>
          </cell>
        </row>
        <row r="163">
          <cell r="A163" t="str">
            <v>흑엘보(용접)</v>
          </cell>
          <cell r="B163" t="str">
            <v>D100</v>
          </cell>
          <cell r="C163" t="str">
            <v>EA</v>
          </cell>
          <cell r="D163" t="str">
            <v>1</v>
          </cell>
          <cell r="E163">
            <v>2772</v>
          </cell>
          <cell r="F163">
            <v>2772</v>
          </cell>
          <cell r="G163">
            <v>0</v>
          </cell>
        </row>
        <row r="164">
          <cell r="A164" t="str">
            <v>흑엘보(용접)</v>
          </cell>
          <cell r="B164" t="str">
            <v>D65</v>
          </cell>
          <cell r="C164" t="str">
            <v>EA</v>
          </cell>
          <cell r="D164" t="str">
            <v>7</v>
          </cell>
          <cell r="E164">
            <v>1155</v>
          </cell>
          <cell r="F164">
            <v>8085</v>
          </cell>
          <cell r="G164">
            <v>0</v>
          </cell>
        </row>
        <row r="165">
          <cell r="A165" t="str">
            <v>흑엘보(나사)</v>
          </cell>
          <cell r="B165" t="str">
            <v>D50</v>
          </cell>
          <cell r="C165" t="str">
            <v>EA</v>
          </cell>
          <cell r="D165" t="str">
            <v>2</v>
          </cell>
          <cell r="E165">
            <v>1213</v>
          </cell>
          <cell r="F165">
            <v>2426</v>
          </cell>
          <cell r="G165">
            <v>0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 t="str">
            <v>19</v>
          </cell>
          <cell r="E166">
            <v>774</v>
          </cell>
          <cell r="F166">
            <v>14706</v>
          </cell>
          <cell r="G166">
            <v>0</v>
          </cell>
        </row>
        <row r="167">
          <cell r="A167" t="str">
            <v>흑엘보(나사)</v>
          </cell>
          <cell r="B167" t="str">
            <v>D32</v>
          </cell>
          <cell r="C167" t="str">
            <v>EA</v>
          </cell>
          <cell r="D167" t="str">
            <v>45</v>
          </cell>
          <cell r="E167">
            <v>653</v>
          </cell>
          <cell r="F167">
            <v>29385</v>
          </cell>
          <cell r="G167">
            <v>0</v>
          </cell>
        </row>
        <row r="168">
          <cell r="A168" t="str">
            <v>흑엘보(나사)</v>
          </cell>
          <cell r="B168" t="str">
            <v>D20</v>
          </cell>
          <cell r="C168" t="str">
            <v>EA</v>
          </cell>
          <cell r="D168" t="str">
            <v>8</v>
          </cell>
          <cell r="E168">
            <v>266</v>
          </cell>
          <cell r="F168">
            <v>2128</v>
          </cell>
          <cell r="G168">
            <v>0</v>
          </cell>
        </row>
        <row r="169">
          <cell r="A169" t="str">
            <v>흑티이(용접)</v>
          </cell>
          <cell r="B169" t="str">
            <v>D100</v>
          </cell>
          <cell r="C169" t="str">
            <v>EA</v>
          </cell>
          <cell r="D169" t="str">
            <v>1</v>
          </cell>
          <cell r="E169">
            <v>4100</v>
          </cell>
          <cell r="F169">
            <v>4100</v>
          </cell>
          <cell r="G169">
            <v>0</v>
          </cell>
        </row>
        <row r="170">
          <cell r="A170" t="str">
            <v>흑티이(용접)</v>
          </cell>
          <cell r="B170" t="str">
            <v>D65</v>
          </cell>
          <cell r="C170" t="str">
            <v>EA</v>
          </cell>
          <cell r="D170" t="str">
            <v>4</v>
          </cell>
          <cell r="E170">
            <v>2010</v>
          </cell>
          <cell r="F170">
            <v>8040</v>
          </cell>
          <cell r="G170">
            <v>0</v>
          </cell>
        </row>
        <row r="171">
          <cell r="A171" t="str">
            <v>흑티이(용접)</v>
          </cell>
          <cell r="B171" t="str">
            <v>D40</v>
          </cell>
          <cell r="C171" t="str">
            <v>EA</v>
          </cell>
          <cell r="D171" t="str">
            <v>6</v>
          </cell>
          <cell r="E171">
            <v>912</v>
          </cell>
          <cell r="F171">
            <v>5472</v>
          </cell>
          <cell r="G171">
            <v>0</v>
          </cell>
        </row>
        <row r="172">
          <cell r="A172" t="str">
            <v>흑티이(용접)</v>
          </cell>
          <cell r="B172" t="str">
            <v>D32</v>
          </cell>
          <cell r="C172" t="str">
            <v>EA</v>
          </cell>
          <cell r="D172" t="str">
            <v>13</v>
          </cell>
          <cell r="E172">
            <v>693</v>
          </cell>
          <cell r="F172">
            <v>9009</v>
          </cell>
          <cell r="G172">
            <v>0</v>
          </cell>
        </row>
        <row r="173">
          <cell r="A173" t="str">
            <v>흑레듀샤(용접)</v>
          </cell>
          <cell r="B173" t="str">
            <v>D65</v>
          </cell>
          <cell r="C173" t="str">
            <v>EA</v>
          </cell>
          <cell r="D173" t="str">
            <v>1</v>
          </cell>
          <cell r="E173">
            <v>2010</v>
          </cell>
          <cell r="F173">
            <v>2010</v>
          </cell>
          <cell r="G173">
            <v>0</v>
          </cell>
        </row>
        <row r="174">
          <cell r="A174" t="str">
            <v>흑레듀샤(나사)</v>
          </cell>
          <cell r="B174" t="str">
            <v>D40</v>
          </cell>
          <cell r="C174" t="str">
            <v>EA</v>
          </cell>
          <cell r="D174" t="str">
            <v>5</v>
          </cell>
          <cell r="E174">
            <v>515</v>
          </cell>
          <cell r="F174">
            <v>2575</v>
          </cell>
          <cell r="G174">
            <v>0</v>
          </cell>
        </row>
        <row r="175">
          <cell r="A175" t="str">
            <v>흑레듀샤(나사)</v>
          </cell>
          <cell r="B175" t="str">
            <v>D32</v>
          </cell>
          <cell r="C175" t="str">
            <v>EA</v>
          </cell>
          <cell r="D175" t="str">
            <v>18</v>
          </cell>
          <cell r="E175">
            <v>427</v>
          </cell>
          <cell r="F175">
            <v>7686</v>
          </cell>
          <cell r="G175">
            <v>0</v>
          </cell>
        </row>
        <row r="176">
          <cell r="A176" t="str">
            <v>흑유니온(나사)</v>
          </cell>
          <cell r="B176" t="str">
            <v>D40</v>
          </cell>
          <cell r="C176" t="str">
            <v>EA</v>
          </cell>
          <cell r="D176" t="str">
            <v>7</v>
          </cell>
          <cell r="E176">
            <v>1970</v>
          </cell>
          <cell r="F176">
            <v>13790</v>
          </cell>
          <cell r="G176">
            <v>0</v>
          </cell>
        </row>
        <row r="177">
          <cell r="A177" t="str">
            <v>흑유니온(나사)</v>
          </cell>
          <cell r="B177" t="str">
            <v>D32</v>
          </cell>
          <cell r="C177" t="str">
            <v>EA</v>
          </cell>
          <cell r="D177" t="str">
            <v>29</v>
          </cell>
          <cell r="E177">
            <v>1525</v>
          </cell>
          <cell r="F177">
            <v>44225</v>
          </cell>
          <cell r="G177">
            <v>0</v>
          </cell>
        </row>
        <row r="178">
          <cell r="A178" t="str">
            <v>흑유니온(나사)</v>
          </cell>
          <cell r="B178" t="str">
            <v>D20</v>
          </cell>
          <cell r="C178" t="str">
            <v>EA</v>
          </cell>
          <cell r="D178" t="str">
            <v>10</v>
          </cell>
          <cell r="E178">
            <v>855</v>
          </cell>
          <cell r="F178">
            <v>8550</v>
          </cell>
          <cell r="G178">
            <v>0</v>
          </cell>
        </row>
        <row r="179">
          <cell r="A179" t="str">
            <v>흑유니온(나사)</v>
          </cell>
          <cell r="B179" t="str">
            <v>D15</v>
          </cell>
          <cell r="C179" t="str">
            <v>EA</v>
          </cell>
          <cell r="D179" t="str">
            <v>2</v>
          </cell>
          <cell r="E179">
            <v>785</v>
          </cell>
          <cell r="F179">
            <v>1570</v>
          </cell>
          <cell r="G179">
            <v>0</v>
          </cell>
        </row>
        <row r="180">
          <cell r="A180" t="str">
            <v>흑니플</v>
          </cell>
          <cell r="B180" t="str">
            <v>D50</v>
          </cell>
          <cell r="C180" t="str">
            <v>EA</v>
          </cell>
          <cell r="D180" t="str">
            <v>1</v>
          </cell>
          <cell r="E180">
            <v>751</v>
          </cell>
          <cell r="F180">
            <v>751</v>
          </cell>
          <cell r="G180">
            <v>0</v>
          </cell>
        </row>
        <row r="181">
          <cell r="A181" t="str">
            <v>흑니플</v>
          </cell>
          <cell r="B181" t="str">
            <v>D40</v>
          </cell>
          <cell r="C181" t="str">
            <v>EA</v>
          </cell>
          <cell r="D181" t="str">
            <v>12</v>
          </cell>
          <cell r="E181">
            <v>630</v>
          </cell>
          <cell r="F181">
            <v>7560</v>
          </cell>
          <cell r="G181">
            <v>0</v>
          </cell>
        </row>
        <row r="182">
          <cell r="A182" t="str">
            <v>흑니플</v>
          </cell>
          <cell r="B182" t="str">
            <v>D32</v>
          </cell>
          <cell r="C182" t="str">
            <v>EA</v>
          </cell>
          <cell r="D182" t="str">
            <v>40</v>
          </cell>
          <cell r="E182">
            <v>439</v>
          </cell>
          <cell r="F182">
            <v>17560</v>
          </cell>
          <cell r="G182">
            <v>0</v>
          </cell>
        </row>
        <row r="183">
          <cell r="A183" t="str">
            <v>흑니플</v>
          </cell>
          <cell r="B183" t="str">
            <v>D25</v>
          </cell>
          <cell r="C183" t="str">
            <v>EA</v>
          </cell>
          <cell r="D183" t="str">
            <v>2</v>
          </cell>
          <cell r="E183">
            <v>347</v>
          </cell>
          <cell r="F183">
            <v>694</v>
          </cell>
          <cell r="G183">
            <v>0</v>
          </cell>
        </row>
        <row r="184">
          <cell r="A184" t="str">
            <v>흑니플</v>
          </cell>
          <cell r="B184" t="str">
            <v>D20</v>
          </cell>
          <cell r="C184" t="str">
            <v>EA</v>
          </cell>
          <cell r="D184" t="str">
            <v>16</v>
          </cell>
          <cell r="E184">
            <v>243</v>
          </cell>
          <cell r="F184">
            <v>3888</v>
          </cell>
          <cell r="G184">
            <v>0</v>
          </cell>
        </row>
        <row r="185">
          <cell r="A185" t="str">
            <v>흑니플</v>
          </cell>
          <cell r="B185" t="str">
            <v>D15</v>
          </cell>
          <cell r="C185" t="str">
            <v>EA</v>
          </cell>
          <cell r="D185" t="str">
            <v>10</v>
          </cell>
          <cell r="E185">
            <v>208</v>
          </cell>
          <cell r="F185">
            <v>2080</v>
          </cell>
          <cell r="G185">
            <v>0</v>
          </cell>
        </row>
        <row r="186">
          <cell r="A186" t="str">
            <v>흑소켓(나사)</v>
          </cell>
          <cell r="B186" t="str">
            <v>D32</v>
          </cell>
          <cell r="C186" t="str">
            <v>EA</v>
          </cell>
          <cell r="D186" t="str">
            <v>2</v>
          </cell>
          <cell r="E186">
            <v>427</v>
          </cell>
          <cell r="F186">
            <v>854</v>
          </cell>
          <cell r="G186">
            <v>0</v>
          </cell>
        </row>
        <row r="187">
          <cell r="A187" t="str">
            <v>흑캡(나사)</v>
          </cell>
          <cell r="B187" t="str">
            <v>D32</v>
          </cell>
          <cell r="C187" t="str">
            <v>EA</v>
          </cell>
          <cell r="D187" t="str">
            <v>1</v>
          </cell>
          <cell r="E187">
            <v>393</v>
          </cell>
          <cell r="F187">
            <v>393</v>
          </cell>
          <cell r="G187">
            <v>0</v>
          </cell>
        </row>
        <row r="188">
          <cell r="A188" t="str">
            <v>SUS엘보(용접)10S</v>
          </cell>
          <cell r="B188" t="str">
            <v>D80</v>
          </cell>
          <cell r="C188" t="str">
            <v>EA</v>
          </cell>
          <cell r="D188" t="str">
            <v>2</v>
          </cell>
          <cell r="E188">
            <v>7791</v>
          </cell>
          <cell r="F188">
            <v>15582</v>
          </cell>
          <cell r="G188">
            <v>0</v>
          </cell>
        </row>
        <row r="189">
          <cell r="A189" t="str">
            <v>SUS엘보(용접)10S</v>
          </cell>
          <cell r="B189" t="str">
            <v>D65</v>
          </cell>
          <cell r="C189" t="str">
            <v>EA</v>
          </cell>
          <cell r="D189" t="str">
            <v>6</v>
          </cell>
          <cell r="E189">
            <v>5615</v>
          </cell>
          <cell r="F189">
            <v>33690</v>
          </cell>
          <cell r="G189">
            <v>0</v>
          </cell>
        </row>
        <row r="190">
          <cell r="A190" t="str">
            <v>SUS엘보(용접)10S</v>
          </cell>
          <cell r="B190" t="str">
            <v>D40</v>
          </cell>
          <cell r="C190" t="str">
            <v>EA</v>
          </cell>
          <cell r="D190" t="str">
            <v>1</v>
          </cell>
          <cell r="E190">
            <v>2426</v>
          </cell>
          <cell r="F190">
            <v>2426</v>
          </cell>
          <cell r="G190">
            <v>0</v>
          </cell>
        </row>
        <row r="191">
          <cell r="A191" t="str">
            <v>SUS엘보(용접)10S</v>
          </cell>
          <cell r="B191" t="str">
            <v>D32</v>
          </cell>
          <cell r="C191" t="str">
            <v>EA</v>
          </cell>
          <cell r="D191" t="str">
            <v>15</v>
          </cell>
          <cell r="E191">
            <v>1926</v>
          </cell>
          <cell r="F191">
            <v>28890</v>
          </cell>
          <cell r="G191">
            <v>0</v>
          </cell>
        </row>
        <row r="192">
          <cell r="A192" t="str">
            <v>SUS엘보(용접)10S</v>
          </cell>
          <cell r="B192" t="str">
            <v>D20</v>
          </cell>
          <cell r="C192" t="str">
            <v>EA</v>
          </cell>
          <cell r="D192" t="str">
            <v>9</v>
          </cell>
          <cell r="E192">
            <v>1044</v>
          </cell>
          <cell r="F192">
            <v>9396</v>
          </cell>
          <cell r="G192">
            <v>0</v>
          </cell>
        </row>
        <row r="193">
          <cell r="A193" t="str">
            <v>SUS티이(용접)10S</v>
          </cell>
          <cell r="B193" t="str">
            <v>D80</v>
          </cell>
          <cell r="C193" t="str">
            <v>EA</v>
          </cell>
          <cell r="D193" t="str">
            <v>1</v>
          </cell>
          <cell r="E193">
            <v>12201</v>
          </cell>
          <cell r="F193">
            <v>12201</v>
          </cell>
          <cell r="G193">
            <v>0</v>
          </cell>
        </row>
        <row r="194">
          <cell r="A194" t="str">
            <v>SUS티이(용접)10S</v>
          </cell>
          <cell r="B194" t="str">
            <v>D65</v>
          </cell>
          <cell r="C194" t="str">
            <v>EA</v>
          </cell>
          <cell r="D194" t="str">
            <v>2</v>
          </cell>
          <cell r="E194">
            <v>7308</v>
          </cell>
          <cell r="F194">
            <v>14616</v>
          </cell>
          <cell r="G194">
            <v>0</v>
          </cell>
        </row>
        <row r="195">
          <cell r="A195" t="str">
            <v>SUS티이(용접)10S</v>
          </cell>
          <cell r="B195" t="str">
            <v>D40</v>
          </cell>
          <cell r="C195" t="str">
            <v>EA</v>
          </cell>
          <cell r="D195" t="str">
            <v>1</v>
          </cell>
          <cell r="E195">
            <v>4851</v>
          </cell>
          <cell r="F195">
            <v>4851</v>
          </cell>
          <cell r="G195">
            <v>0</v>
          </cell>
        </row>
        <row r="196">
          <cell r="A196" t="str">
            <v>SUS티이(용접)10S</v>
          </cell>
          <cell r="B196" t="str">
            <v>D32</v>
          </cell>
          <cell r="C196" t="str">
            <v>EA</v>
          </cell>
          <cell r="D196" t="str">
            <v>1</v>
          </cell>
          <cell r="E196">
            <v>3719</v>
          </cell>
          <cell r="F196">
            <v>3719</v>
          </cell>
          <cell r="G196">
            <v>0</v>
          </cell>
        </row>
        <row r="197">
          <cell r="A197" t="str">
            <v>SUS티이(용접)10S</v>
          </cell>
          <cell r="B197" t="str">
            <v>D20</v>
          </cell>
          <cell r="C197" t="str">
            <v>EA</v>
          </cell>
          <cell r="D197" t="str">
            <v>2</v>
          </cell>
          <cell r="E197">
            <v>1823</v>
          </cell>
          <cell r="F197">
            <v>3646</v>
          </cell>
          <cell r="G197">
            <v>0</v>
          </cell>
        </row>
        <row r="198">
          <cell r="A198" t="str">
            <v>SUS레듀샤(용접)10S</v>
          </cell>
          <cell r="B198" t="str">
            <v>D80*25</v>
          </cell>
          <cell r="C198" t="str">
            <v>EA</v>
          </cell>
          <cell r="D198" t="str">
            <v>1</v>
          </cell>
          <cell r="E198">
            <v>7938</v>
          </cell>
          <cell r="F198">
            <v>7938</v>
          </cell>
          <cell r="G198">
            <v>0</v>
          </cell>
        </row>
        <row r="199">
          <cell r="A199" t="str">
            <v>SUS레듀샤(용접)10S</v>
          </cell>
          <cell r="B199" t="str">
            <v>D40*15</v>
          </cell>
          <cell r="C199" t="str">
            <v>EA</v>
          </cell>
          <cell r="D199" t="str">
            <v>1</v>
          </cell>
          <cell r="E199">
            <v>3138</v>
          </cell>
          <cell r="F199">
            <v>3138</v>
          </cell>
          <cell r="G199">
            <v>0</v>
          </cell>
        </row>
        <row r="200">
          <cell r="A200" t="str">
            <v>SUS레듀샤(용접)10S</v>
          </cell>
          <cell r="B200" t="str">
            <v>D25*15</v>
          </cell>
          <cell r="C200" t="str">
            <v>EA</v>
          </cell>
          <cell r="D200" t="str">
            <v>2</v>
          </cell>
          <cell r="E200">
            <v>1580</v>
          </cell>
          <cell r="F200">
            <v>3160</v>
          </cell>
          <cell r="G200">
            <v>0</v>
          </cell>
        </row>
        <row r="201">
          <cell r="A201" t="str">
            <v>SUS유니온</v>
          </cell>
          <cell r="B201" t="str">
            <v>D32</v>
          </cell>
          <cell r="C201" t="str">
            <v>EA</v>
          </cell>
          <cell r="D201" t="str">
            <v>1</v>
          </cell>
          <cell r="E201">
            <v>2879</v>
          </cell>
          <cell r="F201">
            <v>2879</v>
          </cell>
          <cell r="G201">
            <v>0</v>
          </cell>
        </row>
        <row r="202">
          <cell r="A202" t="str">
            <v>SUS유니온</v>
          </cell>
          <cell r="B202" t="str">
            <v>D20</v>
          </cell>
          <cell r="C202" t="str">
            <v>EA</v>
          </cell>
          <cell r="D202" t="str">
            <v>10</v>
          </cell>
          <cell r="E202">
            <v>1733</v>
          </cell>
          <cell r="F202">
            <v>17330</v>
          </cell>
          <cell r="G202">
            <v>0</v>
          </cell>
        </row>
        <row r="203">
          <cell r="A203" t="str">
            <v>SUS니플</v>
          </cell>
          <cell r="B203" t="str">
            <v>D40</v>
          </cell>
          <cell r="C203" t="str">
            <v>EA</v>
          </cell>
          <cell r="D203" t="str">
            <v>1</v>
          </cell>
          <cell r="E203">
            <v>832</v>
          </cell>
          <cell r="F203">
            <v>832</v>
          </cell>
          <cell r="G203">
            <v>0</v>
          </cell>
        </row>
        <row r="204">
          <cell r="A204" t="str">
            <v>SUS니플</v>
          </cell>
          <cell r="B204" t="str">
            <v>D25</v>
          </cell>
          <cell r="C204" t="str">
            <v>EA</v>
          </cell>
          <cell r="D204" t="str">
            <v>2</v>
          </cell>
          <cell r="E204">
            <v>936</v>
          </cell>
          <cell r="F204">
            <v>1872</v>
          </cell>
          <cell r="G204">
            <v>0</v>
          </cell>
        </row>
        <row r="205">
          <cell r="A205" t="str">
            <v>SUS니플</v>
          </cell>
          <cell r="B205" t="str">
            <v>D20</v>
          </cell>
          <cell r="C205" t="str">
            <v>EA</v>
          </cell>
          <cell r="D205" t="str">
            <v>18</v>
          </cell>
          <cell r="E205">
            <v>751</v>
          </cell>
          <cell r="F205">
            <v>13518</v>
          </cell>
          <cell r="G205">
            <v>0</v>
          </cell>
        </row>
        <row r="206">
          <cell r="A206" t="str">
            <v>동엘보</v>
          </cell>
          <cell r="B206" t="str">
            <v>D200</v>
          </cell>
          <cell r="C206" t="str">
            <v>EA</v>
          </cell>
          <cell r="D206" t="str">
            <v>40</v>
          </cell>
          <cell r="E206">
            <v>94522</v>
          </cell>
          <cell r="F206">
            <v>3780880</v>
          </cell>
          <cell r="G206">
            <v>0</v>
          </cell>
        </row>
        <row r="207">
          <cell r="A207" t="str">
            <v>동엘보</v>
          </cell>
          <cell r="B207" t="str">
            <v>D125</v>
          </cell>
          <cell r="C207" t="str">
            <v>EA</v>
          </cell>
          <cell r="D207" t="str">
            <v>6</v>
          </cell>
          <cell r="E207">
            <v>33499</v>
          </cell>
          <cell r="F207">
            <v>200994</v>
          </cell>
          <cell r="G207">
            <v>0</v>
          </cell>
        </row>
        <row r="208">
          <cell r="A208" t="str">
            <v>동엘보</v>
          </cell>
          <cell r="B208" t="str">
            <v>D100</v>
          </cell>
          <cell r="C208" t="str">
            <v>EA</v>
          </cell>
          <cell r="D208" t="str">
            <v>2</v>
          </cell>
          <cell r="E208">
            <v>15224</v>
          </cell>
          <cell r="F208">
            <v>30448</v>
          </cell>
          <cell r="G208">
            <v>0</v>
          </cell>
        </row>
        <row r="209">
          <cell r="A209" t="str">
            <v>동엘보</v>
          </cell>
          <cell r="B209" t="str">
            <v>D80</v>
          </cell>
          <cell r="C209" t="str">
            <v>EA</v>
          </cell>
          <cell r="D209" t="str">
            <v>17</v>
          </cell>
          <cell r="E209">
            <v>6797</v>
          </cell>
          <cell r="F209">
            <v>115549</v>
          </cell>
          <cell r="G209">
            <v>0</v>
          </cell>
        </row>
        <row r="210">
          <cell r="A210" t="str">
            <v>동엘보</v>
          </cell>
          <cell r="B210" t="str">
            <v>D32</v>
          </cell>
          <cell r="C210" t="str">
            <v>EA</v>
          </cell>
          <cell r="D210" t="str">
            <v>6</v>
          </cell>
          <cell r="E210">
            <v>699</v>
          </cell>
          <cell r="F210">
            <v>4194</v>
          </cell>
          <cell r="G210">
            <v>0</v>
          </cell>
        </row>
        <row r="211">
          <cell r="A211" t="str">
            <v>동티이</v>
          </cell>
          <cell r="B211" t="str">
            <v>D200</v>
          </cell>
          <cell r="C211" t="str">
            <v>EA</v>
          </cell>
          <cell r="D211" t="str">
            <v>8</v>
          </cell>
          <cell r="E211">
            <v>113290</v>
          </cell>
          <cell r="F211">
            <v>906320</v>
          </cell>
          <cell r="G211">
            <v>0</v>
          </cell>
        </row>
        <row r="212">
          <cell r="A212" t="str">
            <v>동티이</v>
          </cell>
          <cell r="B212" t="str">
            <v>D125</v>
          </cell>
          <cell r="C212" t="str">
            <v>EA</v>
          </cell>
          <cell r="D212" t="str">
            <v>2</v>
          </cell>
          <cell r="E212">
            <v>51105</v>
          </cell>
          <cell r="F212">
            <v>102210</v>
          </cell>
          <cell r="G212">
            <v>0</v>
          </cell>
        </row>
        <row r="213">
          <cell r="A213" t="str">
            <v>동티이</v>
          </cell>
          <cell r="B213" t="str">
            <v>D80</v>
          </cell>
          <cell r="C213" t="str">
            <v>EA</v>
          </cell>
          <cell r="D213" t="str">
            <v>14</v>
          </cell>
          <cell r="E213">
            <v>9213</v>
          </cell>
          <cell r="F213">
            <v>128982</v>
          </cell>
          <cell r="G213">
            <v>0</v>
          </cell>
        </row>
        <row r="214">
          <cell r="A214" t="str">
            <v>동티이</v>
          </cell>
          <cell r="B214" t="str">
            <v>D32</v>
          </cell>
          <cell r="C214" t="str">
            <v>EA</v>
          </cell>
          <cell r="D214" t="str">
            <v>3</v>
          </cell>
          <cell r="E214">
            <v>1083</v>
          </cell>
          <cell r="F214">
            <v>3249</v>
          </cell>
          <cell r="G214">
            <v>0</v>
          </cell>
        </row>
        <row r="215">
          <cell r="A215" t="str">
            <v>동레듀샤</v>
          </cell>
          <cell r="B215" t="str">
            <v>D100</v>
          </cell>
          <cell r="C215" t="str">
            <v>EA</v>
          </cell>
          <cell r="D215" t="str">
            <v>2</v>
          </cell>
          <cell r="E215">
            <v>6002</v>
          </cell>
          <cell r="F215">
            <v>12004</v>
          </cell>
          <cell r="G215">
            <v>0</v>
          </cell>
        </row>
        <row r="216">
          <cell r="A216" t="str">
            <v>동레듀샤</v>
          </cell>
          <cell r="B216" t="str">
            <v>D80</v>
          </cell>
          <cell r="C216" t="str">
            <v>EA</v>
          </cell>
          <cell r="D216" t="str">
            <v>6</v>
          </cell>
          <cell r="E216">
            <v>2643</v>
          </cell>
          <cell r="F216">
            <v>15858</v>
          </cell>
          <cell r="G216">
            <v>0</v>
          </cell>
        </row>
        <row r="217">
          <cell r="A217" t="str">
            <v>동아답타(C*M)</v>
          </cell>
          <cell r="B217" t="str">
            <v>D32</v>
          </cell>
          <cell r="C217" t="str">
            <v>EA</v>
          </cell>
          <cell r="D217" t="str">
            <v>4</v>
          </cell>
          <cell r="E217">
            <v>2322</v>
          </cell>
          <cell r="F217">
            <v>9288</v>
          </cell>
          <cell r="G217">
            <v>0</v>
          </cell>
        </row>
        <row r="218">
          <cell r="A218" t="str">
            <v>동아답타(C*M)</v>
          </cell>
          <cell r="B218" t="str">
            <v>D15</v>
          </cell>
          <cell r="C218" t="str">
            <v>EA</v>
          </cell>
          <cell r="D218" t="str">
            <v>4</v>
          </cell>
          <cell r="E218">
            <v>422</v>
          </cell>
          <cell r="F218">
            <v>1688</v>
          </cell>
          <cell r="G218">
            <v>0</v>
          </cell>
        </row>
        <row r="219">
          <cell r="A219" t="str">
            <v>동유니온(C*M)</v>
          </cell>
          <cell r="B219" t="str">
            <v>D32</v>
          </cell>
          <cell r="C219" t="str">
            <v>EA</v>
          </cell>
          <cell r="D219" t="str">
            <v>4</v>
          </cell>
          <cell r="E219">
            <v>6965</v>
          </cell>
          <cell r="F219">
            <v>27860</v>
          </cell>
          <cell r="G219">
            <v>0</v>
          </cell>
        </row>
        <row r="220">
          <cell r="A220" t="str">
            <v>동니플(P.T)</v>
          </cell>
          <cell r="B220" t="str">
            <v>D32</v>
          </cell>
          <cell r="C220" t="str">
            <v>EA</v>
          </cell>
          <cell r="D220" t="str">
            <v>2</v>
          </cell>
          <cell r="E220">
            <v>1442</v>
          </cell>
          <cell r="F220">
            <v>2884</v>
          </cell>
          <cell r="G220">
            <v>0</v>
          </cell>
        </row>
        <row r="221">
          <cell r="A221" t="str">
            <v>동니플(P.T)</v>
          </cell>
          <cell r="B221" t="str">
            <v>D15</v>
          </cell>
          <cell r="C221" t="str">
            <v>EA</v>
          </cell>
          <cell r="D221" t="str">
            <v>8</v>
          </cell>
          <cell r="E221">
            <v>259</v>
          </cell>
          <cell r="F221">
            <v>2072</v>
          </cell>
          <cell r="G221">
            <v>0</v>
          </cell>
        </row>
        <row r="222">
          <cell r="A222" t="str">
            <v>동소켓</v>
          </cell>
          <cell r="B222" t="str">
            <v>D200</v>
          </cell>
          <cell r="C222" t="str">
            <v>EA</v>
          </cell>
          <cell r="D222" t="str">
            <v>2</v>
          </cell>
          <cell r="E222">
            <v>28988</v>
          </cell>
          <cell r="F222">
            <v>57976</v>
          </cell>
          <cell r="G222">
            <v>0</v>
          </cell>
        </row>
        <row r="223">
          <cell r="A223" t="str">
            <v>동소켓</v>
          </cell>
          <cell r="B223" t="str">
            <v>D80</v>
          </cell>
          <cell r="C223" t="str">
            <v>EA</v>
          </cell>
          <cell r="D223" t="str">
            <v>2</v>
          </cell>
          <cell r="E223">
            <v>2053</v>
          </cell>
          <cell r="F223">
            <v>4106</v>
          </cell>
          <cell r="G223">
            <v>0</v>
          </cell>
        </row>
        <row r="224">
          <cell r="A224" t="str">
            <v>주철게이트밸브(10KG)</v>
          </cell>
          <cell r="B224" t="str">
            <v>D200</v>
          </cell>
          <cell r="C224" t="str">
            <v>EA</v>
          </cell>
          <cell r="D224" t="str">
            <v>4</v>
          </cell>
          <cell r="E224">
            <v>187110</v>
          </cell>
          <cell r="F224">
            <v>748440</v>
          </cell>
          <cell r="G224">
            <v>0</v>
          </cell>
        </row>
        <row r="225">
          <cell r="A225" t="str">
            <v>주철게이트밸브(10KG)</v>
          </cell>
          <cell r="B225" t="str">
            <v>D125</v>
          </cell>
          <cell r="C225" t="str">
            <v>EA</v>
          </cell>
          <cell r="D225" t="str">
            <v>3</v>
          </cell>
          <cell r="E225">
            <v>79380</v>
          </cell>
          <cell r="F225">
            <v>238140</v>
          </cell>
          <cell r="G225">
            <v>0</v>
          </cell>
        </row>
        <row r="226">
          <cell r="A226" t="str">
            <v>주철게이트밸브(10KG)</v>
          </cell>
          <cell r="B226" t="str">
            <v>D80</v>
          </cell>
          <cell r="C226" t="str">
            <v>EA</v>
          </cell>
          <cell r="D226" t="str">
            <v>6</v>
          </cell>
          <cell r="E226">
            <v>42525</v>
          </cell>
          <cell r="F226">
            <v>255150</v>
          </cell>
          <cell r="G226">
            <v>0</v>
          </cell>
        </row>
        <row r="227">
          <cell r="A227" t="str">
            <v>주철게이트밸브(10KG)</v>
          </cell>
          <cell r="B227" t="str">
            <v>D65</v>
          </cell>
          <cell r="C227" t="str">
            <v>EA</v>
          </cell>
          <cell r="D227" t="str">
            <v>1</v>
          </cell>
          <cell r="E227">
            <v>35154</v>
          </cell>
          <cell r="F227">
            <v>35154</v>
          </cell>
          <cell r="G227">
            <v>0</v>
          </cell>
        </row>
        <row r="228">
          <cell r="A228" t="str">
            <v>청동게이트밸브(10KG)</v>
          </cell>
          <cell r="B228" t="str">
            <v>D40</v>
          </cell>
          <cell r="C228" t="str">
            <v>EA</v>
          </cell>
          <cell r="D228" t="str">
            <v>1</v>
          </cell>
          <cell r="E228">
            <v>14653</v>
          </cell>
          <cell r="F228">
            <v>14653</v>
          </cell>
          <cell r="G228">
            <v>0</v>
          </cell>
        </row>
        <row r="229">
          <cell r="A229" t="str">
            <v>청동게이트밸브(10KG)</v>
          </cell>
          <cell r="B229" t="str">
            <v>D32</v>
          </cell>
          <cell r="C229" t="str">
            <v>EA</v>
          </cell>
          <cell r="D229" t="str">
            <v>4</v>
          </cell>
          <cell r="E229">
            <v>10936</v>
          </cell>
          <cell r="F229">
            <v>43744</v>
          </cell>
          <cell r="G229">
            <v>0</v>
          </cell>
        </row>
        <row r="230">
          <cell r="A230" t="str">
            <v>청동게이트밸브(10KG)</v>
          </cell>
          <cell r="B230" t="str">
            <v>D20</v>
          </cell>
          <cell r="C230" t="str">
            <v>EA</v>
          </cell>
          <cell r="D230" t="str">
            <v>6</v>
          </cell>
          <cell r="E230">
            <v>5035</v>
          </cell>
          <cell r="F230">
            <v>30210</v>
          </cell>
          <cell r="G230">
            <v>0</v>
          </cell>
        </row>
        <row r="231">
          <cell r="A231" t="str">
            <v>청동게이트밸브(10KG)</v>
          </cell>
          <cell r="B231" t="str">
            <v>D15</v>
          </cell>
          <cell r="C231" t="str">
            <v>EA</v>
          </cell>
          <cell r="D231">
            <v>14</v>
          </cell>
          <cell r="E231">
            <v>3507</v>
          </cell>
          <cell r="F231">
            <v>49098</v>
          </cell>
          <cell r="G231">
            <v>0</v>
          </cell>
        </row>
        <row r="232">
          <cell r="A232" t="str">
            <v>주철글로브밸브(10KG)</v>
          </cell>
          <cell r="B232" t="str">
            <v>D80</v>
          </cell>
          <cell r="C232" t="str">
            <v>EA</v>
          </cell>
          <cell r="D232" t="str">
            <v>2</v>
          </cell>
          <cell r="E232">
            <v>68040</v>
          </cell>
          <cell r="F232">
            <v>136080</v>
          </cell>
          <cell r="G232">
            <v>0</v>
          </cell>
        </row>
        <row r="233">
          <cell r="A233" t="str">
            <v>주철스모렌스키첵크밸브</v>
          </cell>
          <cell r="B233" t="str">
            <v>D200 (10K)</v>
          </cell>
          <cell r="C233" t="str">
            <v>EA</v>
          </cell>
          <cell r="D233" t="str">
            <v>2</v>
          </cell>
          <cell r="E233">
            <v>277200</v>
          </cell>
          <cell r="F233">
            <v>554400</v>
          </cell>
          <cell r="G233">
            <v>0</v>
          </cell>
        </row>
        <row r="234">
          <cell r="A234" t="str">
            <v>청동첵크밸브(스윙식)(10K)</v>
          </cell>
          <cell r="B234" t="str">
            <v>D40</v>
          </cell>
          <cell r="C234" t="str">
            <v>EA</v>
          </cell>
          <cell r="D234" t="str">
            <v>1</v>
          </cell>
          <cell r="E234">
            <v>9639</v>
          </cell>
          <cell r="F234">
            <v>9639</v>
          </cell>
          <cell r="G234">
            <v>0</v>
          </cell>
        </row>
        <row r="235">
          <cell r="A235" t="str">
            <v>청동첵크밸브(스윙식)(10K)</v>
          </cell>
          <cell r="B235" t="str">
            <v>D32</v>
          </cell>
          <cell r="C235" t="str">
            <v>EA</v>
          </cell>
          <cell r="D235" t="str">
            <v>5</v>
          </cell>
          <cell r="E235">
            <v>7754</v>
          </cell>
          <cell r="F235">
            <v>38770</v>
          </cell>
          <cell r="G235">
            <v>0</v>
          </cell>
        </row>
        <row r="236">
          <cell r="A236" t="str">
            <v>청동첵크밸브(스윙식)(10K)</v>
          </cell>
          <cell r="B236" t="str">
            <v>D20</v>
          </cell>
          <cell r="C236" t="str">
            <v>EA</v>
          </cell>
          <cell r="D236" t="str">
            <v>2</v>
          </cell>
          <cell r="E236">
            <v>3980</v>
          </cell>
          <cell r="F236">
            <v>7960</v>
          </cell>
          <cell r="G236">
            <v>0</v>
          </cell>
        </row>
        <row r="237">
          <cell r="A237" t="str">
            <v>주철스트레이너(10KG)</v>
          </cell>
          <cell r="B237" t="str">
            <v>D200</v>
          </cell>
          <cell r="C237" t="str">
            <v>EA</v>
          </cell>
          <cell r="D237" t="str">
            <v>2</v>
          </cell>
          <cell r="E237">
            <v>192276</v>
          </cell>
          <cell r="F237">
            <v>384552</v>
          </cell>
          <cell r="G237">
            <v>0</v>
          </cell>
        </row>
        <row r="238">
          <cell r="A238" t="str">
            <v>주철스트레이너(10KG)</v>
          </cell>
          <cell r="B238" t="str">
            <v>D125</v>
          </cell>
          <cell r="C238" t="str">
            <v>EA</v>
          </cell>
          <cell r="D238" t="str">
            <v>1</v>
          </cell>
          <cell r="E238">
            <v>77931</v>
          </cell>
          <cell r="F238">
            <v>77931</v>
          </cell>
          <cell r="G238">
            <v>0</v>
          </cell>
        </row>
        <row r="239">
          <cell r="A239" t="str">
            <v>주철스트레이너(10KG)</v>
          </cell>
          <cell r="B239" t="str">
            <v>D80</v>
          </cell>
          <cell r="C239" t="str">
            <v>EA</v>
          </cell>
          <cell r="D239" t="str">
            <v>2</v>
          </cell>
          <cell r="E239">
            <v>34524</v>
          </cell>
          <cell r="F239">
            <v>69048</v>
          </cell>
          <cell r="G239">
            <v>0</v>
          </cell>
        </row>
        <row r="240">
          <cell r="A240" t="str">
            <v>주철스트레이너(10KG)</v>
          </cell>
          <cell r="B240" t="str">
            <v>D65</v>
          </cell>
          <cell r="C240" t="str">
            <v>EA</v>
          </cell>
          <cell r="D240" t="str">
            <v>1</v>
          </cell>
          <cell r="E240">
            <v>26082</v>
          </cell>
          <cell r="F240">
            <v>26082</v>
          </cell>
          <cell r="G240">
            <v>0</v>
          </cell>
        </row>
        <row r="241">
          <cell r="A241" t="str">
            <v>주철스트레이너(10KG)</v>
          </cell>
          <cell r="B241" t="str">
            <v>D40</v>
          </cell>
          <cell r="C241" t="str">
            <v>EA</v>
          </cell>
          <cell r="D241" t="str">
            <v>1</v>
          </cell>
          <cell r="E241">
            <v>10395</v>
          </cell>
          <cell r="F241">
            <v>10395</v>
          </cell>
          <cell r="G241">
            <v>0</v>
          </cell>
        </row>
        <row r="242">
          <cell r="A242" t="str">
            <v>주철스트레이너(10KG)</v>
          </cell>
          <cell r="B242" t="str">
            <v>D32</v>
          </cell>
          <cell r="C242" t="str">
            <v>EA</v>
          </cell>
          <cell r="D242" t="str">
            <v>9</v>
          </cell>
          <cell r="E242">
            <v>7371</v>
          </cell>
          <cell r="F242">
            <v>66339</v>
          </cell>
          <cell r="G242">
            <v>0</v>
          </cell>
        </row>
        <row r="243">
          <cell r="A243" t="str">
            <v>주철스트레이너(10KG)</v>
          </cell>
          <cell r="B243" t="str">
            <v>D20</v>
          </cell>
          <cell r="C243" t="str">
            <v>EA</v>
          </cell>
          <cell r="D243" t="str">
            <v>2</v>
          </cell>
          <cell r="E243">
            <v>3591</v>
          </cell>
          <cell r="F243">
            <v>7182</v>
          </cell>
          <cell r="G243">
            <v>0</v>
          </cell>
        </row>
        <row r="244">
          <cell r="A244" t="str">
            <v>주철스트레이너(10KG)</v>
          </cell>
          <cell r="B244" t="str">
            <v>D15</v>
          </cell>
          <cell r="C244" t="str">
            <v>EA</v>
          </cell>
          <cell r="D244" t="str">
            <v>6</v>
          </cell>
          <cell r="E244">
            <v>2898</v>
          </cell>
          <cell r="F244">
            <v>17388</v>
          </cell>
          <cell r="G244">
            <v>0</v>
          </cell>
        </row>
        <row r="245">
          <cell r="A245" t="str">
            <v>버터프라이밸브(키스톤기아10K)</v>
          </cell>
          <cell r="B245" t="str">
            <v>D200</v>
          </cell>
          <cell r="C245" t="str">
            <v>EA</v>
          </cell>
          <cell r="D245" t="str">
            <v>10</v>
          </cell>
          <cell r="E245">
            <v>240156</v>
          </cell>
          <cell r="F245">
            <v>2401560</v>
          </cell>
          <cell r="G245">
            <v>0</v>
          </cell>
        </row>
        <row r="246">
          <cell r="A246" t="str">
            <v>버터프라이밸브(키스톤기아10K)</v>
          </cell>
          <cell r="B246" t="str">
            <v>D125</v>
          </cell>
          <cell r="C246" t="str">
            <v>EA</v>
          </cell>
          <cell r="D246" t="str">
            <v>2</v>
          </cell>
          <cell r="E246">
            <v>126756</v>
          </cell>
          <cell r="F246">
            <v>253512</v>
          </cell>
          <cell r="G246">
            <v>0</v>
          </cell>
        </row>
        <row r="247">
          <cell r="A247" t="str">
            <v>버터프라이밸브(키스톤기아10K)</v>
          </cell>
          <cell r="B247" t="str">
            <v>D100</v>
          </cell>
          <cell r="C247" t="str">
            <v>EA</v>
          </cell>
          <cell r="D247" t="str">
            <v>2</v>
          </cell>
          <cell r="E247">
            <v>108423</v>
          </cell>
          <cell r="F247">
            <v>216846</v>
          </cell>
          <cell r="G247">
            <v>0</v>
          </cell>
        </row>
        <row r="248">
          <cell r="A248" t="str">
            <v>버터프라이밸브(키스톤레바10K)</v>
          </cell>
          <cell r="B248" t="str">
            <v>D50</v>
          </cell>
          <cell r="C248" t="str">
            <v>EA</v>
          </cell>
          <cell r="D248" t="str">
            <v>2</v>
          </cell>
          <cell r="E248">
            <v>48951</v>
          </cell>
          <cell r="F248">
            <v>97902</v>
          </cell>
          <cell r="G248">
            <v>0</v>
          </cell>
        </row>
        <row r="249">
          <cell r="A249" t="str">
            <v>H/P OFFSET VALVE</v>
          </cell>
          <cell r="B249" t="str">
            <v>D100</v>
          </cell>
          <cell r="C249" t="str">
            <v>EA</v>
          </cell>
          <cell r="D249" t="str">
            <v>2</v>
          </cell>
          <cell r="E249">
            <v>232260</v>
          </cell>
          <cell r="F249">
            <v>464520</v>
          </cell>
          <cell r="G249">
            <v>0</v>
          </cell>
        </row>
        <row r="250">
          <cell r="A250" t="str">
            <v>H/P OFFSET VALVE</v>
          </cell>
          <cell r="B250" t="str">
            <v>D65</v>
          </cell>
          <cell r="C250" t="str">
            <v>EA</v>
          </cell>
          <cell r="D250" t="str">
            <v>4</v>
          </cell>
          <cell r="E250">
            <v>174930</v>
          </cell>
          <cell r="F250">
            <v>699720</v>
          </cell>
          <cell r="G250">
            <v>0</v>
          </cell>
        </row>
        <row r="251">
          <cell r="A251" t="str">
            <v>단조게이트밸브(SCR'D)</v>
          </cell>
          <cell r="B251" t="str">
            <v>D40</v>
          </cell>
          <cell r="C251" t="str">
            <v>EA</v>
          </cell>
          <cell r="D251" t="str">
            <v>3</v>
          </cell>
          <cell r="E251">
            <v>53918</v>
          </cell>
          <cell r="F251">
            <v>161754</v>
          </cell>
          <cell r="G251">
            <v>0</v>
          </cell>
        </row>
        <row r="252">
          <cell r="A252" t="str">
            <v>단조게이트밸브(SCR'D)</v>
          </cell>
          <cell r="B252" t="str">
            <v>D32</v>
          </cell>
          <cell r="C252" t="str">
            <v>EA</v>
          </cell>
          <cell r="D252" t="str">
            <v>17</v>
          </cell>
          <cell r="E252">
            <v>42315</v>
          </cell>
          <cell r="F252">
            <v>719355</v>
          </cell>
          <cell r="G252">
            <v>0</v>
          </cell>
        </row>
        <row r="253">
          <cell r="A253" t="str">
            <v>단조게이트밸브(SCR'D)</v>
          </cell>
          <cell r="B253" t="str">
            <v>D20</v>
          </cell>
          <cell r="C253" t="str">
            <v>EA</v>
          </cell>
          <cell r="D253" t="str">
            <v>4</v>
          </cell>
          <cell r="E253">
            <v>33443</v>
          </cell>
          <cell r="F253">
            <v>133772</v>
          </cell>
          <cell r="G253">
            <v>0</v>
          </cell>
        </row>
        <row r="254">
          <cell r="A254" t="str">
            <v>단조게이트밸브(SCR'D)</v>
          </cell>
          <cell r="B254" t="str">
            <v>D15</v>
          </cell>
          <cell r="C254" t="str">
            <v>EA</v>
          </cell>
          <cell r="D254" t="str">
            <v>2</v>
          </cell>
          <cell r="E254">
            <v>31395</v>
          </cell>
          <cell r="F254">
            <v>62790</v>
          </cell>
          <cell r="G254">
            <v>0</v>
          </cell>
        </row>
        <row r="255">
          <cell r="A255" t="str">
            <v>단조글로브밸브(SCR'D)</v>
          </cell>
          <cell r="B255" t="str">
            <v>D40</v>
          </cell>
          <cell r="C255" t="str">
            <v>EA</v>
          </cell>
          <cell r="D255" t="str">
            <v>1</v>
          </cell>
          <cell r="E255">
            <v>49823</v>
          </cell>
          <cell r="F255">
            <v>49823</v>
          </cell>
          <cell r="G255">
            <v>0</v>
          </cell>
        </row>
        <row r="256">
          <cell r="A256" t="str">
            <v>단조글로브밸브(SCR'D)</v>
          </cell>
          <cell r="B256" t="str">
            <v>D32</v>
          </cell>
          <cell r="C256" t="str">
            <v>EA</v>
          </cell>
          <cell r="D256" t="str">
            <v>7</v>
          </cell>
          <cell r="E256">
            <v>39585</v>
          </cell>
          <cell r="F256">
            <v>277095</v>
          </cell>
          <cell r="G256">
            <v>0</v>
          </cell>
        </row>
        <row r="257">
          <cell r="A257" t="str">
            <v>단조글로브밸브(SCR'D)</v>
          </cell>
          <cell r="B257" t="str">
            <v>D20</v>
          </cell>
          <cell r="C257" t="str">
            <v>EA</v>
          </cell>
          <cell r="D257" t="str">
            <v>2</v>
          </cell>
          <cell r="E257">
            <v>27983</v>
          </cell>
          <cell r="F257">
            <v>55966</v>
          </cell>
          <cell r="G257">
            <v>0</v>
          </cell>
        </row>
        <row r="258">
          <cell r="A258" t="str">
            <v>FLEX-JOINT(벨로즈)(10KG)</v>
          </cell>
          <cell r="B258" t="str">
            <v>D200</v>
          </cell>
          <cell r="C258" t="str">
            <v>EA</v>
          </cell>
          <cell r="D258" t="str">
            <v>4</v>
          </cell>
          <cell r="E258">
            <v>105000</v>
          </cell>
          <cell r="F258">
            <v>420000</v>
          </cell>
          <cell r="G258">
            <v>0</v>
          </cell>
        </row>
        <row r="259">
          <cell r="A259" t="str">
            <v>자동공기변(온수,오일용)</v>
          </cell>
          <cell r="B259" t="str">
            <v>D15  AE30CV</v>
          </cell>
          <cell r="C259" t="str">
            <v>EA</v>
          </cell>
          <cell r="D259" t="str">
            <v>4</v>
          </cell>
          <cell r="E259">
            <v>75863</v>
          </cell>
          <cell r="F259">
            <v>303452</v>
          </cell>
          <cell r="G259">
            <v>0</v>
          </cell>
        </row>
        <row r="260">
          <cell r="A260" t="str">
            <v>A.A.V(증기용)</v>
          </cell>
          <cell r="B260" t="str">
            <v>D15  AV13</v>
          </cell>
          <cell r="C260" t="str">
            <v>EA</v>
          </cell>
          <cell r="D260" t="str">
            <v>2</v>
          </cell>
          <cell r="E260">
            <v>74078</v>
          </cell>
          <cell r="F260">
            <v>148156</v>
          </cell>
          <cell r="G260">
            <v>0</v>
          </cell>
        </row>
        <row r="261">
          <cell r="A261" t="str">
            <v>후롯트트랩(샤코)(10KG)</v>
          </cell>
          <cell r="B261" t="str">
            <v>D25 FT14-10</v>
          </cell>
          <cell r="C261" t="str">
            <v>EA</v>
          </cell>
          <cell r="D261" t="str">
            <v>1</v>
          </cell>
          <cell r="E261">
            <v>346290</v>
          </cell>
          <cell r="F261">
            <v>346290</v>
          </cell>
          <cell r="G261">
            <v>0</v>
          </cell>
        </row>
        <row r="262">
          <cell r="A262" t="str">
            <v>후롯트트랩(샤코)(10KG)</v>
          </cell>
          <cell r="B262" t="str">
            <v>D20 FT14-10</v>
          </cell>
          <cell r="C262" t="str">
            <v>EA</v>
          </cell>
          <cell r="D262" t="str">
            <v>2</v>
          </cell>
          <cell r="E262">
            <v>271320</v>
          </cell>
          <cell r="F262">
            <v>542640</v>
          </cell>
          <cell r="G262">
            <v>0</v>
          </cell>
        </row>
        <row r="263">
          <cell r="A263" t="str">
            <v>후롯트트랩(샤코)(10KG)</v>
          </cell>
          <cell r="B263" t="str">
            <v>D15 FT14-10</v>
          </cell>
          <cell r="C263" t="str">
            <v>EA</v>
          </cell>
          <cell r="D263" t="str">
            <v>1</v>
          </cell>
          <cell r="E263">
            <v>216878</v>
          </cell>
          <cell r="F263">
            <v>216878</v>
          </cell>
          <cell r="G263">
            <v>0</v>
          </cell>
        </row>
        <row r="264">
          <cell r="A264" t="str">
            <v>감압밸브(샤코)(10KG)</v>
          </cell>
          <cell r="B264" t="str">
            <v>DP17  D40</v>
          </cell>
          <cell r="C264" t="str">
            <v>EA</v>
          </cell>
          <cell r="D264" t="str">
            <v>1</v>
          </cell>
          <cell r="E264">
            <v>1714493</v>
          </cell>
          <cell r="F264">
            <v>1714493</v>
          </cell>
          <cell r="G264">
            <v>0</v>
          </cell>
        </row>
        <row r="265">
          <cell r="A265" t="str">
            <v>감압밸브(샤코)(10KG)</v>
          </cell>
          <cell r="B265" t="str">
            <v>DP17  D32</v>
          </cell>
          <cell r="C265" t="str">
            <v>EA</v>
          </cell>
          <cell r="D265" t="str">
            <v>1</v>
          </cell>
          <cell r="E265">
            <v>1477980</v>
          </cell>
          <cell r="F265">
            <v>1477980</v>
          </cell>
          <cell r="G265">
            <v>0</v>
          </cell>
        </row>
        <row r="266">
          <cell r="A266" t="str">
            <v>감압밸브(샤코)(10KG)</v>
          </cell>
          <cell r="B266" t="str">
            <v>DP17  D20</v>
          </cell>
          <cell r="C266" t="str">
            <v>EA</v>
          </cell>
          <cell r="D266" t="str">
            <v>1</v>
          </cell>
          <cell r="E266">
            <v>1063860</v>
          </cell>
          <cell r="F266">
            <v>1063860</v>
          </cell>
          <cell r="G266">
            <v>0</v>
          </cell>
        </row>
        <row r="267">
          <cell r="A267" t="str">
            <v>차압변(10KG)</v>
          </cell>
          <cell r="B267" t="str">
            <v>D125</v>
          </cell>
          <cell r="C267" t="str">
            <v>EA</v>
          </cell>
          <cell r="D267" t="str">
            <v>1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2-WAY밸브(10KG)</v>
          </cell>
          <cell r="B268" t="str">
            <v>D65</v>
          </cell>
          <cell r="C268" t="str">
            <v>EA</v>
          </cell>
          <cell r="D268" t="str">
            <v>2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2-WAY밸브(10KG)</v>
          </cell>
          <cell r="B269" t="str">
            <v>D50</v>
          </cell>
          <cell r="C269" t="str">
            <v>EA</v>
          </cell>
          <cell r="D269">
            <v>1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2-WAY밸브(10KG)</v>
          </cell>
          <cell r="B270" t="str">
            <v>D32</v>
          </cell>
          <cell r="C270" t="str">
            <v>EA</v>
          </cell>
          <cell r="D270">
            <v>1</v>
          </cell>
          <cell r="E270">
            <v>0</v>
          </cell>
          <cell r="F270">
            <v>0</v>
          </cell>
          <cell r="G270">
            <v>0</v>
          </cell>
        </row>
        <row r="271">
          <cell r="A271" t="str">
            <v>2-WAY밸브(10KG)</v>
          </cell>
          <cell r="B271" t="str">
            <v>D25</v>
          </cell>
          <cell r="C271" t="str">
            <v>EA</v>
          </cell>
          <cell r="D271">
            <v>1</v>
          </cell>
          <cell r="E271">
            <v>0</v>
          </cell>
          <cell r="F271">
            <v>0</v>
          </cell>
          <cell r="G271">
            <v>0</v>
          </cell>
        </row>
        <row r="272">
          <cell r="A272" t="str">
            <v>2-WAY밸브(10KG)</v>
          </cell>
          <cell r="B272" t="str">
            <v>D20</v>
          </cell>
          <cell r="C272" t="str">
            <v>EA</v>
          </cell>
          <cell r="D272" t="str">
            <v>2</v>
          </cell>
          <cell r="E272">
            <v>0</v>
          </cell>
          <cell r="F272">
            <v>0</v>
          </cell>
          <cell r="G272">
            <v>0</v>
          </cell>
        </row>
        <row r="273">
          <cell r="A273" t="str">
            <v>2-WAY밸브(10KG)</v>
          </cell>
          <cell r="B273" t="str">
            <v>D15</v>
          </cell>
          <cell r="C273" t="str">
            <v>EA</v>
          </cell>
          <cell r="D273">
            <v>1</v>
          </cell>
          <cell r="E273">
            <v>0</v>
          </cell>
          <cell r="F273">
            <v>0</v>
          </cell>
          <cell r="G273">
            <v>0</v>
          </cell>
        </row>
        <row r="274">
          <cell r="A274" t="str">
            <v>정유량밸브(10KG)</v>
          </cell>
          <cell r="B274" t="str">
            <v>D80</v>
          </cell>
          <cell r="C274" t="str">
            <v>EA</v>
          </cell>
          <cell r="D274" t="str">
            <v>2</v>
          </cell>
          <cell r="E274">
            <v>501900</v>
          </cell>
          <cell r="F274">
            <v>1003800</v>
          </cell>
          <cell r="G274">
            <v>0</v>
          </cell>
        </row>
        <row r="275">
          <cell r="A275" t="str">
            <v>황동볼밸브(10KG)</v>
          </cell>
          <cell r="B275" t="str">
            <v>D15</v>
          </cell>
          <cell r="C275" t="str">
            <v>EA</v>
          </cell>
          <cell r="D275" t="str">
            <v>6</v>
          </cell>
          <cell r="E275">
            <v>2432</v>
          </cell>
          <cell r="F275">
            <v>14592</v>
          </cell>
          <cell r="G275">
            <v>0</v>
          </cell>
        </row>
        <row r="276">
          <cell r="A276" t="str">
            <v>온도조절식트랩(TSS21)</v>
          </cell>
          <cell r="B276" t="str">
            <v>D15</v>
          </cell>
          <cell r="C276" t="str">
            <v>EA</v>
          </cell>
          <cell r="D276" t="str">
            <v>1</v>
          </cell>
          <cell r="E276">
            <v>345450</v>
          </cell>
          <cell r="F276">
            <v>345450</v>
          </cell>
          <cell r="G276">
            <v>0</v>
          </cell>
        </row>
        <row r="277">
          <cell r="A277" t="str">
            <v>기수분리기</v>
          </cell>
          <cell r="B277" t="str">
            <v>D65</v>
          </cell>
          <cell r="C277" t="str">
            <v>EA</v>
          </cell>
          <cell r="D277" t="str">
            <v>3</v>
          </cell>
          <cell r="E277">
            <v>770228</v>
          </cell>
          <cell r="F277">
            <v>2310684</v>
          </cell>
          <cell r="G277">
            <v>0</v>
          </cell>
        </row>
        <row r="278">
          <cell r="A278" t="str">
            <v>압력계</v>
          </cell>
          <cell r="C278" t="str">
            <v>SET</v>
          </cell>
          <cell r="D278" t="str">
            <v>16</v>
          </cell>
          <cell r="E278">
            <v>9450</v>
          </cell>
          <cell r="F278">
            <v>151200</v>
          </cell>
          <cell r="G278">
            <v>0</v>
          </cell>
        </row>
        <row r="279">
          <cell r="A279" t="str">
            <v>온도계</v>
          </cell>
          <cell r="C279" t="str">
            <v>SET</v>
          </cell>
          <cell r="D279" t="str">
            <v>16</v>
          </cell>
          <cell r="E279">
            <v>6300</v>
          </cell>
          <cell r="F279">
            <v>100800</v>
          </cell>
          <cell r="G279">
            <v>0</v>
          </cell>
        </row>
        <row r="280">
          <cell r="A280" t="str">
            <v>강관용접</v>
          </cell>
          <cell r="B280" t="str">
            <v>D100</v>
          </cell>
          <cell r="C280" t="str">
            <v>개소</v>
          </cell>
          <cell r="D280" t="str">
            <v>5</v>
          </cell>
          <cell r="E280">
            <v>366</v>
          </cell>
          <cell r="F280">
            <v>1830</v>
          </cell>
          <cell r="G280">
            <v>0</v>
          </cell>
        </row>
        <row r="281">
          <cell r="A281" t="str">
            <v>강관용접</v>
          </cell>
          <cell r="B281" t="str">
            <v>D65</v>
          </cell>
          <cell r="C281" t="str">
            <v>개소</v>
          </cell>
          <cell r="D281" t="str">
            <v>28</v>
          </cell>
          <cell r="E281">
            <v>192</v>
          </cell>
          <cell r="F281">
            <v>5376</v>
          </cell>
          <cell r="G281">
            <v>0</v>
          </cell>
        </row>
        <row r="282">
          <cell r="A282" t="str">
            <v>스테인리스강관용접</v>
          </cell>
          <cell r="B282" t="str">
            <v>D80</v>
          </cell>
          <cell r="C282" t="str">
            <v>개소</v>
          </cell>
          <cell r="D282" t="str">
            <v>9</v>
          </cell>
          <cell r="E282">
            <v>3105</v>
          </cell>
          <cell r="F282">
            <v>27945</v>
          </cell>
          <cell r="G282">
            <v>0</v>
          </cell>
        </row>
        <row r="283">
          <cell r="A283" t="str">
            <v>스테인리스강관용접</v>
          </cell>
          <cell r="B283" t="str">
            <v>D65</v>
          </cell>
          <cell r="C283" t="str">
            <v>개소</v>
          </cell>
          <cell r="D283" t="str">
            <v>20</v>
          </cell>
          <cell r="E283">
            <v>2464</v>
          </cell>
          <cell r="F283">
            <v>49280</v>
          </cell>
          <cell r="G283">
            <v>0</v>
          </cell>
        </row>
        <row r="284">
          <cell r="A284" t="str">
            <v>스테인리스강관용접</v>
          </cell>
          <cell r="B284" t="str">
            <v>D40</v>
          </cell>
          <cell r="C284" t="str">
            <v>개소</v>
          </cell>
          <cell r="D284" t="str">
            <v>7</v>
          </cell>
          <cell r="E284">
            <v>1046</v>
          </cell>
          <cell r="F284">
            <v>7322</v>
          </cell>
          <cell r="G284">
            <v>0</v>
          </cell>
        </row>
        <row r="285">
          <cell r="A285" t="str">
            <v>스테인리스강관용접</v>
          </cell>
          <cell r="B285" t="str">
            <v>D32</v>
          </cell>
          <cell r="C285" t="str">
            <v>개소</v>
          </cell>
          <cell r="D285" t="str">
            <v>41</v>
          </cell>
          <cell r="E285">
            <v>794</v>
          </cell>
          <cell r="F285">
            <v>32554</v>
          </cell>
          <cell r="G285">
            <v>0</v>
          </cell>
        </row>
        <row r="286">
          <cell r="A286" t="str">
            <v>스테인리스강관용접</v>
          </cell>
          <cell r="B286" t="str">
            <v>D25</v>
          </cell>
          <cell r="C286" t="str">
            <v>개소</v>
          </cell>
          <cell r="D286" t="str">
            <v>4</v>
          </cell>
          <cell r="E286">
            <v>664</v>
          </cell>
          <cell r="F286">
            <v>2656</v>
          </cell>
          <cell r="G286">
            <v>0</v>
          </cell>
        </row>
        <row r="287">
          <cell r="A287" t="str">
            <v>스테인리스강관용접</v>
          </cell>
          <cell r="B287" t="str">
            <v>D20</v>
          </cell>
          <cell r="C287" t="str">
            <v>개소</v>
          </cell>
          <cell r="D287" t="str">
            <v>29</v>
          </cell>
          <cell r="E287">
            <v>478</v>
          </cell>
          <cell r="F287">
            <v>13862</v>
          </cell>
          <cell r="G287">
            <v>0</v>
          </cell>
        </row>
        <row r="288">
          <cell r="A288" t="str">
            <v>동관용접(BRAZING)</v>
          </cell>
          <cell r="B288" t="str">
            <v>D200</v>
          </cell>
          <cell r="C288" t="str">
            <v>개소</v>
          </cell>
          <cell r="D288" t="str">
            <v>104</v>
          </cell>
          <cell r="E288">
            <v>15758</v>
          </cell>
          <cell r="F288">
            <v>1638832</v>
          </cell>
          <cell r="G288">
            <v>31143</v>
          </cell>
        </row>
        <row r="289">
          <cell r="A289" t="str">
            <v>동관용접(BRAZING)</v>
          </cell>
          <cell r="B289" t="str">
            <v>D125</v>
          </cell>
          <cell r="C289" t="str">
            <v>개소</v>
          </cell>
          <cell r="D289" t="str">
            <v>18</v>
          </cell>
          <cell r="E289">
            <v>4814</v>
          </cell>
          <cell r="F289">
            <v>86652</v>
          </cell>
          <cell r="G289">
            <v>13156</v>
          </cell>
        </row>
        <row r="290">
          <cell r="A290" t="str">
            <v>동관용접(BRAZING)</v>
          </cell>
          <cell r="B290" t="str">
            <v>D100</v>
          </cell>
          <cell r="C290" t="str">
            <v>개소</v>
          </cell>
          <cell r="D290" t="str">
            <v>8</v>
          </cell>
          <cell r="E290">
            <v>3319</v>
          </cell>
          <cell r="F290">
            <v>26552</v>
          </cell>
          <cell r="G290">
            <v>10586</v>
          </cell>
        </row>
        <row r="291">
          <cell r="A291" t="str">
            <v>동관용접(BRAZING)</v>
          </cell>
          <cell r="B291" t="str">
            <v>D80</v>
          </cell>
          <cell r="C291" t="str">
            <v>개소</v>
          </cell>
          <cell r="D291" t="str">
            <v>92</v>
          </cell>
          <cell r="E291">
            <v>1961</v>
          </cell>
          <cell r="F291">
            <v>180412</v>
          </cell>
          <cell r="G291">
            <v>7502</v>
          </cell>
        </row>
        <row r="292">
          <cell r="A292" t="str">
            <v>동관용접(BRAZING)</v>
          </cell>
          <cell r="B292" t="str">
            <v>D32</v>
          </cell>
          <cell r="C292" t="str">
            <v>개소</v>
          </cell>
          <cell r="D292" t="str">
            <v>39</v>
          </cell>
          <cell r="E292">
            <v>540</v>
          </cell>
          <cell r="F292">
            <v>21060</v>
          </cell>
          <cell r="G292">
            <v>3648</v>
          </cell>
        </row>
        <row r="293">
          <cell r="A293" t="str">
            <v>용접합후렌지(10KG)</v>
          </cell>
          <cell r="B293" t="str">
            <v>D100</v>
          </cell>
          <cell r="C293" t="str">
            <v>개소</v>
          </cell>
          <cell r="D293" t="str">
            <v>4</v>
          </cell>
          <cell r="E293">
            <v>5934</v>
          </cell>
          <cell r="F293">
            <v>23736</v>
          </cell>
          <cell r="G293">
            <v>0</v>
          </cell>
        </row>
        <row r="294">
          <cell r="A294" t="str">
            <v>용접합후렌지(10KG)</v>
          </cell>
          <cell r="B294" t="str">
            <v>D65</v>
          </cell>
          <cell r="C294" t="str">
            <v>개소</v>
          </cell>
          <cell r="D294" t="str">
            <v>12</v>
          </cell>
          <cell r="E294">
            <v>3423</v>
          </cell>
          <cell r="F294">
            <v>41076</v>
          </cell>
          <cell r="G294">
            <v>0</v>
          </cell>
        </row>
        <row r="295">
          <cell r="A295" t="str">
            <v>스테인리스합후렌지(10KG)</v>
          </cell>
          <cell r="B295" t="str">
            <v>D65</v>
          </cell>
          <cell r="C295" t="str">
            <v>개소</v>
          </cell>
          <cell r="D295" t="str">
            <v>3</v>
          </cell>
          <cell r="E295">
            <v>14745</v>
          </cell>
          <cell r="F295">
            <v>44235</v>
          </cell>
          <cell r="G295">
            <v>0</v>
          </cell>
        </row>
        <row r="296">
          <cell r="A296" t="str">
            <v>SUS맹후렌지(10KG)</v>
          </cell>
          <cell r="B296" t="str">
            <v>D65</v>
          </cell>
          <cell r="C296" t="str">
            <v>EA</v>
          </cell>
          <cell r="D296" t="str">
            <v>1</v>
          </cell>
          <cell r="E296">
            <v>12149</v>
          </cell>
          <cell r="F296">
            <v>12149</v>
          </cell>
          <cell r="G296">
            <v>0</v>
          </cell>
        </row>
        <row r="297">
          <cell r="A297" t="str">
            <v>동절연합후렌지(10KG)</v>
          </cell>
          <cell r="B297" t="str">
            <v>D200</v>
          </cell>
          <cell r="C297" t="str">
            <v>개소</v>
          </cell>
          <cell r="D297" t="str">
            <v>25</v>
          </cell>
          <cell r="E297">
            <v>53047</v>
          </cell>
          <cell r="F297">
            <v>1326175</v>
          </cell>
          <cell r="G297">
            <v>31143</v>
          </cell>
        </row>
        <row r="298">
          <cell r="A298" t="str">
            <v>동절연합후렌지(10KG)</v>
          </cell>
          <cell r="B298" t="str">
            <v>D150</v>
          </cell>
          <cell r="C298" t="str">
            <v>개소</v>
          </cell>
          <cell r="D298" t="str">
            <v>13</v>
          </cell>
          <cell r="E298">
            <v>32821</v>
          </cell>
          <cell r="F298">
            <v>426673</v>
          </cell>
          <cell r="G298">
            <v>18603</v>
          </cell>
        </row>
        <row r="299">
          <cell r="A299" t="str">
            <v>동절연합후렌지(10KG)</v>
          </cell>
          <cell r="B299" t="str">
            <v>D100</v>
          </cell>
          <cell r="C299" t="str">
            <v>개소</v>
          </cell>
          <cell r="D299" t="str">
            <v>4</v>
          </cell>
          <cell r="E299">
            <v>18076</v>
          </cell>
          <cell r="F299">
            <v>72304</v>
          </cell>
          <cell r="G299">
            <v>10586</v>
          </cell>
        </row>
        <row r="300">
          <cell r="A300" t="str">
            <v>동절연합후렌지(10KG)</v>
          </cell>
          <cell r="B300" t="str">
            <v>D80</v>
          </cell>
          <cell r="C300" t="str">
            <v>개소</v>
          </cell>
          <cell r="D300" t="str">
            <v>24</v>
          </cell>
          <cell r="E300">
            <v>12699</v>
          </cell>
          <cell r="F300">
            <v>304776</v>
          </cell>
          <cell r="G300">
            <v>7502</v>
          </cell>
        </row>
        <row r="301">
          <cell r="A301" t="str">
            <v>동절연합후렌지(10KG)</v>
          </cell>
          <cell r="B301" t="str">
            <v>D50</v>
          </cell>
          <cell r="C301" t="str">
            <v>개소</v>
          </cell>
          <cell r="D301" t="str">
            <v>2</v>
          </cell>
          <cell r="E301">
            <v>7321</v>
          </cell>
          <cell r="F301">
            <v>14642</v>
          </cell>
          <cell r="G301">
            <v>5035</v>
          </cell>
        </row>
        <row r="302">
          <cell r="A302" t="str">
            <v>동맹후렌지(10KG)</v>
          </cell>
          <cell r="B302" t="str">
            <v>D200</v>
          </cell>
          <cell r="C302" t="str">
            <v>EA</v>
          </cell>
          <cell r="D302" t="str">
            <v>1</v>
          </cell>
          <cell r="E302">
            <v>20373</v>
          </cell>
          <cell r="F302">
            <v>20373</v>
          </cell>
          <cell r="G302">
            <v>0</v>
          </cell>
        </row>
        <row r="303">
          <cell r="A303" t="str">
            <v>일반U-BOLT/NUT</v>
          </cell>
          <cell r="B303" t="str">
            <v>D50</v>
          </cell>
          <cell r="C303" t="str">
            <v>EA</v>
          </cell>
          <cell r="D303" t="str">
            <v>2</v>
          </cell>
          <cell r="E303">
            <v>130</v>
          </cell>
          <cell r="F303">
            <v>260</v>
          </cell>
          <cell r="G303">
            <v>0</v>
          </cell>
        </row>
        <row r="304">
          <cell r="A304" t="str">
            <v>가이드슈(일반)</v>
          </cell>
          <cell r="B304" t="str">
            <v>D100</v>
          </cell>
          <cell r="C304" t="str">
            <v>SET</v>
          </cell>
          <cell r="D304" t="str">
            <v>1</v>
          </cell>
          <cell r="E304">
            <v>3675</v>
          </cell>
          <cell r="F304">
            <v>3675</v>
          </cell>
          <cell r="G304">
            <v>0</v>
          </cell>
        </row>
        <row r="305">
          <cell r="A305" t="str">
            <v>가이드슈(일반)</v>
          </cell>
          <cell r="B305" t="str">
            <v>D65</v>
          </cell>
          <cell r="C305" t="str">
            <v>SET</v>
          </cell>
          <cell r="D305" t="str">
            <v>4</v>
          </cell>
          <cell r="E305">
            <v>3234</v>
          </cell>
          <cell r="F305">
            <v>12936</v>
          </cell>
          <cell r="G305">
            <v>0</v>
          </cell>
        </row>
        <row r="306">
          <cell r="A306" t="str">
            <v>가이드슈(일반)</v>
          </cell>
          <cell r="B306" t="str">
            <v>D40</v>
          </cell>
          <cell r="C306" t="str">
            <v>SET</v>
          </cell>
          <cell r="D306" t="str">
            <v>3</v>
          </cell>
          <cell r="E306">
            <v>3234</v>
          </cell>
          <cell r="F306">
            <v>9702</v>
          </cell>
          <cell r="G306">
            <v>0</v>
          </cell>
        </row>
        <row r="307">
          <cell r="A307" t="str">
            <v>가이드슈(일반)</v>
          </cell>
          <cell r="B307" t="str">
            <v>D32</v>
          </cell>
          <cell r="C307" t="str">
            <v>SET</v>
          </cell>
          <cell r="D307" t="str">
            <v>30</v>
          </cell>
          <cell r="E307">
            <v>3234</v>
          </cell>
          <cell r="F307">
            <v>97020</v>
          </cell>
          <cell r="G307">
            <v>0</v>
          </cell>
        </row>
        <row r="308">
          <cell r="A308" t="str">
            <v>가이드슈(절연)</v>
          </cell>
          <cell r="B308" t="str">
            <v>D200</v>
          </cell>
          <cell r="C308" t="str">
            <v>SET</v>
          </cell>
          <cell r="D308" t="str">
            <v>26</v>
          </cell>
          <cell r="E308">
            <v>12716</v>
          </cell>
          <cell r="F308">
            <v>330616</v>
          </cell>
          <cell r="G308">
            <v>0</v>
          </cell>
        </row>
        <row r="309">
          <cell r="A309" t="str">
            <v>가이드슈(절연)</v>
          </cell>
          <cell r="B309" t="str">
            <v>D80</v>
          </cell>
          <cell r="C309" t="str">
            <v>SET</v>
          </cell>
          <cell r="D309" t="str">
            <v>14</v>
          </cell>
          <cell r="E309">
            <v>7791</v>
          </cell>
          <cell r="F309">
            <v>109074</v>
          </cell>
          <cell r="G309">
            <v>0</v>
          </cell>
        </row>
        <row r="310">
          <cell r="A310" t="str">
            <v>가이드슈(절연)</v>
          </cell>
          <cell r="B310" t="str">
            <v>D65</v>
          </cell>
          <cell r="C310" t="str">
            <v>SET</v>
          </cell>
          <cell r="D310" t="str">
            <v>4</v>
          </cell>
          <cell r="E310">
            <v>6689</v>
          </cell>
          <cell r="F310">
            <v>26756</v>
          </cell>
          <cell r="G310">
            <v>0</v>
          </cell>
        </row>
        <row r="311">
          <cell r="A311" t="str">
            <v>가이드슈(절연)</v>
          </cell>
          <cell r="B311" t="str">
            <v>D32</v>
          </cell>
          <cell r="C311" t="str">
            <v>SET</v>
          </cell>
          <cell r="D311" t="str">
            <v>10</v>
          </cell>
          <cell r="E311">
            <v>5513</v>
          </cell>
          <cell r="F311">
            <v>55130</v>
          </cell>
          <cell r="G311">
            <v>0</v>
          </cell>
        </row>
        <row r="312">
          <cell r="A312" t="str">
            <v>가이드슈(절연)</v>
          </cell>
          <cell r="B312" t="str">
            <v>D20</v>
          </cell>
          <cell r="C312" t="str">
            <v>SET</v>
          </cell>
          <cell r="D312" t="str">
            <v>9</v>
          </cell>
          <cell r="E312">
            <v>4998</v>
          </cell>
          <cell r="F312">
            <v>44982</v>
          </cell>
          <cell r="G312">
            <v>0</v>
          </cell>
        </row>
        <row r="313">
          <cell r="A313" t="str">
            <v>파이프스리브</v>
          </cell>
          <cell r="B313" t="str">
            <v>D200</v>
          </cell>
          <cell r="C313" t="str">
            <v>개소</v>
          </cell>
          <cell r="D313" t="str">
            <v>2</v>
          </cell>
          <cell r="E313">
            <v>25460</v>
          </cell>
          <cell r="F313">
            <v>50920</v>
          </cell>
          <cell r="G313">
            <v>0</v>
          </cell>
        </row>
        <row r="314">
          <cell r="A314" t="str">
            <v>파이프스리브</v>
          </cell>
          <cell r="B314" t="str">
            <v>D65</v>
          </cell>
          <cell r="C314" t="str">
            <v>개소</v>
          </cell>
          <cell r="D314" t="str">
            <v>1</v>
          </cell>
          <cell r="E314">
            <v>2156</v>
          </cell>
          <cell r="F314">
            <v>2156</v>
          </cell>
          <cell r="G314">
            <v>0</v>
          </cell>
        </row>
        <row r="315">
          <cell r="A315" t="str">
            <v>파이프스리브</v>
          </cell>
          <cell r="B315" t="str">
            <v>D50</v>
          </cell>
          <cell r="C315" t="str">
            <v>개소</v>
          </cell>
          <cell r="D315" t="str">
            <v>1</v>
          </cell>
          <cell r="E315">
            <v>2231</v>
          </cell>
          <cell r="F315">
            <v>2231</v>
          </cell>
          <cell r="G315">
            <v>0</v>
          </cell>
        </row>
        <row r="316">
          <cell r="A316" t="str">
            <v>파이프스리브</v>
          </cell>
          <cell r="B316" t="str">
            <v>D32</v>
          </cell>
          <cell r="C316" t="str">
            <v>개소</v>
          </cell>
          <cell r="D316" t="str">
            <v>3</v>
          </cell>
          <cell r="E316">
            <v>1433</v>
          </cell>
          <cell r="F316">
            <v>4299</v>
          </cell>
          <cell r="G316">
            <v>0</v>
          </cell>
        </row>
        <row r="317">
          <cell r="A317" t="str">
            <v>파이프스리브</v>
          </cell>
          <cell r="B317" t="str">
            <v>D20</v>
          </cell>
          <cell r="C317" t="str">
            <v>개소</v>
          </cell>
          <cell r="D317" t="str">
            <v>2</v>
          </cell>
          <cell r="E317">
            <v>810</v>
          </cell>
          <cell r="F317">
            <v>1620</v>
          </cell>
          <cell r="G317">
            <v>0</v>
          </cell>
        </row>
        <row r="318">
          <cell r="A318" t="str">
            <v>인써트플레이트</v>
          </cell>
          <cell r="B318" t="str">
            <v>200*200*9T</v>
          </cell>
          <cell r="C318" t="str">
            <v>EA</v>
          </cell>
          <cell r="D318">
            <v>50</v>
          </cell>
          <cell r="E318">
            <v>3481</v>
          </cell>
          <cell r="F318">
            <v>174050</v>
          </cell>
          <cell r="G318">
            <v>0</v>
          </cell>
        </row>
        <row r="319">
          <cell r="A319" t="str">
            <v>찬넬</v>
          </cell>
          <cell r="B319" t="str">
            <v>100*50*5T</v>
          </cell>
          <cell r="C319" t="str">
            <v>KG</v>
          </cell>
          <cell r="D319">
            <v>1030</v>
          </cell>
          <cell r="E319">
            <v>494</v>
          </cell>
          <cell r="F319">
            <v>508820</v>
          </cell>
          <cell r="G319">
            <v>0</v>
          </cell>
        </row>
        <row r="320">
          <cell r="A320" t="str">
            <v>잡철물제작설치</v>
          </cell>
          <cell r="B320" t="str">
            <v>복잡</v>
          </cell>
          <cell r="C320" t="str">
            <v>TON</v>
          </cell>
          <cell r="D320">
            <v>1.03</v>
          </cell>
          <cell r="E320">
            <v>81306</v>
          </cell>
          <cell r="F320">
            <v>83745</v>
          </cell>
          <cell r="G320">
            <v>2397390</v>
          </cell>
        </row>
        <row r="321">
          <cell r="A321" t="str">
            <v>녹막이페인트칠</v>
          </cell>
          <cell r="B321" t="str">
            <v>2회칠</v>
          </cell>
          <cell r="C321" t="str">
            <v>M2</v>
          </cell>
          <cell r="D321">
            <v>58</v>
          </cell>
          <cell r="E321">
            <v>1355</v>
          </cell>
          <cell r="F321">
            <v>78590</v>
          </cell>
          <cell r="G321">
            <v>1379</v>
          </cell>
        </row>
        <row r="322">
          <cell r="A322" t="str">
            <v>조합페인트칠(철재면)</v>
          </cell>
          <cell r="B322" t="str">
            <v>2회칠</v>
          </cell>
          <cell r="C322" t="str">
            <v>M2</v>
          </cell>
          <cell r="D322">
            <v>58</v>
          </cell>
          <cell r="E322">
            <v>922</v>
          </cell>
          <cell r="F322">
            <v>53476</v>
          </cell>
          <cell r="G322">
            <v>2116</v>
          </cell>
        </row>
        <row r="323">
          <cell r="A323" t="str">
            <v>잡재료비</v>
          </cell>
          <cell r="B323" t="str">
            <v>재료비의 5 %</v>
          </cell>
          <cell r="C323" t="str">
            <v>식</v>
          </cell>
          <cell r="D323" t="str">
            <v>1</v>
          </cell>
          <cell r="E323">
            <v>682646</v>
          </cell>
          <cell r="F323">
            <v>682646</v>
          </cell>
        </row>
        <row r="324">
          <cell r="A324" t="str">
            <v>노무비</v>
          </cell>
          <cell r="B324" t="str">
            <v>배관공</v>
          </cell>
          <cell r="C324" t="str">
            <v>인</v>
          </cell>
          <cell r="D324">
            <v>130</v>
          </cell>
          <cell r="E324">
            <v>0</v>
          </cell>
          <cell r="G324">
            <v>47537</v>
          </cell>
        </row>
        <row r="325">
          <cell r="A325" t="str">
            <v>노무비</v>
          </cell>
          <cell r="B325" t="str">
            <v>보통인부</v>
          </cell>
          <cell r="C325" t="str">
            <v>인</v>
          </cell>
          <cell r="D325">
            <v>45</v>
          </cell>
          <cell r="E325">
            <v>0</v>
          </cell>
          <cell r="G325">
            <v>34360</v>
          </cell>
        </row>
        <row r="326">
          <cell r="A326" t="str">
            <v>노무비</v>
          </cell>
          <cell r="B326" t="str">
            <v>용접공(일반)</v>
          </cell>
          <cell r="C326" t="str">
            <v>인</v>
          </cell>
          <cell r="D326">
            <v>16</v>
          </cell>
          <cell r="E326">
            <v>0</v>
          </cell>
          <cell r="G326">
            <v>59048</v>
          </cell>
        </row>
        <row r="327">
          <cell r="A327" t="str">
            <v>공구손료</v>
          </cell>
          <cell r="B327" t="str">
            <v>노무비의 3 %</v>
          </cell>
          <cell r="C327" t="str">
            <v>식</v>
          </cell>
          <cell r="D327" t="str">
            <v>1</v>
          </cell>
          <cell r="E327">
            <v>0</v>
          </cell>
          <cell r="G327">
            <v>799970</v>
          </cell>
        </row>
        <row r="328">
          <cell r="A328" t="str">
            <v>계</v>
          </cell>
          <cell r="E328">
            <v>0</v>
          </cell>
          <cell r="F328">
            <v>48866000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A341" t="str">
            <v>4.공조배관공사</v>
          </cell>
          <cell r="E341">
            <v>0</v>
          </cell>
        </row>
        <row r="342">
          <cell r="A342" t="str">
            <v>동관L-TYPE(KSD5301)</v>
          </cell>
          <cell r="B342" t="str">
            <v>D200</v>
          </cell>
          <cell r="C342" t="str">
            <v>M</v>
          </cell>
          <cell r="D342" t="str">
            <v>64</v>
          </cell>
          <cell r="E342">
            <v>116020</v>
          </cell>
          <cell r="F342">
            <v>7425280</v>
          </cell>
        </row>
        <row r="343">
          <cell r="A343" t="str">
            <v>동관L-TYPE(KSD5301)</v>
          </cell>
          <cell r="B343" t="str">
            <v>D150</v>
          </cell>
          <cell r="C343" t="str">
            <v>M</v>
          </cell>
          <cell r="D343" t="str">
            <v>24</v>
          </cell>
          <cell r="E343">
            <v>53466</v>
          </cell>
          <cell r="F343">
            <v>1283184</v>
          </cell>
        </row>
        <row r="344">
          <cell r="A344" t="str">
            <v>동관L-TYPE(KSD5301)</v>
          </cell>
          <cell r="B344" t="str">
            <v>D125</v>
          </cell>
          <cell r="C344" t="str">
            <v>M</v>
          </cell>
          <cell r="D344" t="str">
            <v>169</v>
          </cell>
          <cell r="E344">
            <v>38561</v>
          </cell>
          <cell r="F344">
            <v>6516809</v>
          </cell>
        </row>
        <row r="345">
          <cell r="A345" t="str">
            <v>동관L-TYPE(KSD5301)</v>
          </cell>
          <cell r="B345" t="str">
            <v>D100</v>
          </cell>
          <cell r="C345" t="str">
            <v>M</v>
          </cell>
          <cell r="D345" t="str">
            <v>48</v>
          </cell>
          <cell r="E345">
            <v>27266</v>
          </cell>
          <cell r="F345">
            <v>1308768</v>
          </cell>
        </row>
        <row r="346">
          <cell r="A346" t="str">
            <v>동관L-TYPE(KSD5301)</v>
          </cell>
          <cell r="B346" t="str">
            <v>D80</v>
          </cell>
          <cell r="C346" t="str">
            <v>M</v>
          </cell>
          <cell r="D346" t="str">
            <v>59</v>
          </cell>
          <cell r="E346">
            <v>16926</v>
          </cell>
          <cell r="F346">
            <v>998634</v>
          </cell>
        </row>
        <row r="347">
          <cell r="A347" t="str">
            <v>동관L-TYPE(KSD5301)</v>
          </cell>
          <cell r="B347" t="str">
            <v>D65</v>
          </cell>
          <cell r="C347" t="str">
            <v>M</v>
          </cell>
          <cell r="D347" t="str">
            <v>228</v>
          </cell>
          <cell r="E347">
            <v>12593</v>
          </cell>
          <cell r="F347">
            <v>2871204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173</v>
          </cell>
          <cell r="E348">
            <v>8907</v>
          </cell>
          <cell r="F348">
            <v>1540911</v>
          </cell>
        </row>
        <row r="349">
          <cell r="A349" t="str">
            <v>동관L-TYPE(KSD5301)</v>
          </cell>
          <cell r="B349" t="str">
            <v>D25</v>
          </cell>
          <cell r="C349" t="str">
            <v>M</v>
          </cell>
          <cell r="D349" t="str">
            <v>72</v>
          </cell>
          <cell r="E349">
            <v>3324</v>
          </cell>
          <cell r="F349">
            <v>239328</v>
          </cell>
        </row>
        <row r="350">
          <cell r="A350" t="str">
            <v>동관L-TYPE(KSD5301)</v>
          </cell>
          <cell r="B350" t="str">
            <v>D20</v>
          </cell>
          <cell r="C350" t="str">
            <v>M</v>
          </cell>
          <cell r="D350" t="str">
            <v>45</v>
          </cell>
          <cell r="E350">
            <v>2304</v>
          </cell>
          <cell r="F350">
            <v>103680</v>
          </cell>
        </row>
        <row r="351">
          <cell r="A351" t="str">
            <v>관보온(매직테이프)</v>
          </cell>
          <cell r="B351" t="str">
            <v>40T*D200</v>
          </cell>
          <cell r="C351" t="str">
            <v>M</v>
          </cell>
          <cell r="D351" t="str">
            <v>64</v>
          </cell>
          <cell r="E351">
            <v>7943</v>
          </cell>
          <cell r="F351">
            <v>508352</v>
          </cell>
          <cell r="G351">
            <v>9692</v>
          </cell>
        </row>
        <row r="352">
          <cell r="A352" t="str">
            <v>관보온(매직테이프)</v>
          </cell>
          <cell r="B352" t="str">
            <v>40T*D150</v>
          </cell>
          <cell r="C352" t="str">
            <v>M</v>
          </cell>
          <cell r="D352" t="str">
            <v>24</v>
          </cell>
          <cell r="E352">
            <v>6483</v>
          </cell>
          <cell r="F352">
            <v>155592</v>
          </cell>
          <cell r="G352">
            <v>8307</v>
          </cell>
        </row>
        <row r="353">
          <cell r="A353" t="str">
            <v>관보온(매직테이프)</v>
          </cell>
          <cell r="B353" t="str">
            <v>40T*D125</v>
          </cell>
          <cell r="C353" t="str">
            <v>M</v>
          </cell>
          <cell r="D353" t="str">
            <v>169</v>
          </cell>
          <cell r="E353">
            <v>5695</v>
          </cell>
          <cell r="F353">
            <v>962455</v>
          </cell>
          <cell r="G353">
            <v>7961</v>
          </cell>
        </row>
        <row r="354">
          <cell r="A354" t="str">
            <v>관보온(매직테이프)</v>
          </cell>
          <cell r="B354" t="str">
            <v>40T*D100</v>
          </cell>
          <cell r="C354" t="str">
            <v>M</v>
          </cell>
          <cell r="D354" t="str">
            <v>48</v>
          </cell>
          <cell r="E354">
            <v>4951</v>
          </cell>
          <cell r="F354">
            <v>237648</v>
          </cell>
          <cell r="G354">
            <v>5538</v>
          </cell>
        </row>
        <row r="355">
          <cell r="A355" t="str">
            <v>관보온(매직테이프)</v>
          </cell>
          <cell r="B355" t="str">
            <v>40T*D80</v>
          </cell>
          <cell r="C355" t="str">
            <v>M</v>
          </cell>
          <cell r="D355" t="str">
            <v>59</v>
          </cell>
          <cell r="E355">
            <v>4211</v>
          </cell>
          <cell r="F355">
            <v>248449</v>
          </cell>
          <cell r="G355">
            <v>4499</v>
          </cell>
        </row>
        <row r="356">
          <cell r="A356" t="str">
            <v>관보온(매직테이프)</v>
          </cell>
          <cell r="B356" t="str">
            <v>40T*D65</v>
          </cell>
          <cell r="C356" t="str">
            <v>M</v>
          </cell>
          <cell r="D356" t="str">
            <v>225</v>
          </cell>
          <cell r="E356">
            <v>3850</v>
          </cell>
          <cell r="F356">
            <v>866250</v>
          </cell>
          <cell r="G356">
            <v>4154</v>
          </cell>
        </row>
        <row r="357">
          <cell r="A357" t="str">
            <v>관보온(매직테이프)</v>
          </cell>
          <cell r="B357" t="str">
            <v>40T*D50</v>
          </cell>
          <cell r="C357" t="str">
            <v>M</v>
          </cell>
          <cell r="D357" t="str">
            <v>104</v>
          </cell>
          <cell r="E357">
            <v>3399</v>
          </cell>
          <cell r="F357">
            <v>353496</v>
          </cell>
          <cell r="G357">
            <v>4154</v>
          </cell>
        </row>
        <row r="358">
          <cell r="A358" t="str">
            <v>관보온(매직테이프)</v>
          </cell>
          <cell r="B358" t="str">
            <v>40T*D25</v>
          </cell>
          <cell r="C358" t="str">
            <v>M</v>
          </cell>
          <cell r="D358" t="str">
            <v>34</v>
          </cell>
          <cell r="E358">
            <v>2613</v>
          </cell>
          <cell r="F358">
            <v>88842</v>
          </cell>
          <cell r="G358">
            <v>2769</v>
          </cell>
        </row>
        <row r="359">
          <cell r="A359" t="str">
            <v>관보온(매직테이프)</v>
          </cell>
          <cell r="B359" t="str">
            <v>40T*D20</v>
          </cell>
          <cell r="C359" t="str">
            <v>M</v>
          </cell>
          <cell r="D359" t="str">
            <v>45</v>
          </cell>
          <cell r="E359">
            <v>2405</v>
          </cell>
          <cell r="F359">
            <v>108225</v>
          </cell>
          <cell r="G359">
            <v>2423</v>
          </cell>
        </row>
        <row r="360">
          <cell r="A360" t="str">
            <v>밸브보온(함석마감)</v>
          </cell>
          <cell r="B360" t="str">
            <v>50T*D200</v>
          </cell>
          <cell r="C360" t="str">
            <v>개소</v>
          </cell>
          <cell r="D360" t="str">
            <v>4</v>
          </cell>
          <cell r="E360">
            <v>29058</v>
          </cell>
          <cell r="F360">
            <v>116232</v>
          </cell>
          <cell r="G360">
            <v>73399</v>
          </cell>
        </row>
        <row r="361">
          <cell r="A361" t="str">
            <v>밸브보온(함석마감)</v>
          </cell>
          <cell r="B361" t="str">
            <v>50T*D125</v>
          </cell>
          <cell r="C361" t="str">
            <v>개소</v>
          </cell>
          <cell r="D361" t="str">
            <v>1</v>
          </cell>
          <cell r="E361">
            <v>22078</v>
          </cell>
          <cell r="F361">
            <v>22078</v>
          </cell>
          <cell r="G361">
            <v>58214</v>
          </cell>
        </row>
        <row r="362">
          <cell r="A362" t="str">
            <v>밸브보온(함석마감)</v>
          </cell>
          <cell r="B362" t="str">
            <v>50T*D65</v>
          </cell>
          <cell r="C362" t="str">
            <v>개소</v>
          </cell>
          <cell r="D362" t="str">
            <v>16</v>
          </cell>
          <cell r="E362">
            <v>17339</v>
          </cell>
          <cell r="F362">
            <v>277424</v>
          </cell>
          <cell r="G362">
            <v>41563</v>
          </cell>
        </row>
        <row r="363">
          <cell r="A363" t="str">
            <v>동엘보</v>
          </cell>
          <cell r="B363" t="str">
            <v>D200</v>
          </cell>
          <cell r="C363" t="str">
            <v>EA</v>
          </cell>
          <cell r="D363" t="str">
            <v>11</v>
          </cell>
          <cell r="E363">
            <v>94522</v>
          </cell>
          <cell r="F363">
            <v>1039742</v>
          </cell>
          <cell r="G363">
            <v>0</v>
          </cell>
        </row>
        <row r="364">
          <cell r="A364" t="str">
            <v>동엘보</v>
          </cell>
          <cell r="B364" t="str">
            <v>D150</v>
          </cell>
          <cell r="C364" t="str">
            <v>EA</v>
          </cell>
          <cell r="D364" t="str">
            <v>1</v>
          </cell>
          <cell r="E364">
            <v>49965</v>
          </cell>
          <cell r="F364">
            <v>49965</v>
          </cell>
          <cell r="G364">
            <v>0</v>
          </cell>
        </row>
        <row r="365">
          <cell r="A365" t="str">
            <v>동엘보</v>
          </cell>
          <cell r="B365" t="str">
            <v>D125</v>
          </cell>
          <cell r="C365" t="str">
            <v>EA</v>
          </cell>
          <cell r="D365" t="str">
            <v>28</v>
          </cell>
          <cell r="E365">
            <v>33499</v>
          </cell>
          <cell r="F365">
            <v>937972</v>
          </cell>
          <cell r="G365">
            <v>0</v>
          </cell>
        </row>
        <row r="366">
          <cell r="A366" t="str">
            <v>동엘보</v>
          </cell>
          <cell r="B366" t="str">
            <v>D100</v>
          </cell>
          <cell r="C366" t="str">
            <v>EA</v>
          </cell>
          <cell r="D366" t="str">
            <v>5</v>
          </cell>
          <cell r="E366">
            <v>15224</v>
          </cell>
          <cell r="F366">
            <v>76120</v>
          </cell>
          <cell r="G366">
            <v>0</v>
          </cell>
        </row>
        <row r="367">
          <cell r="A367" t="str">
            <v>동엘보</v>
          </cell>
          <cell r="B367" t="str">
            <v>D80</v>
          </cell>
          <cell r="C367" t="str">
            <v>EA</v>
          </cell>
          <cell r="D367" t="str">
            <v>8</v>
          </cell>
          <cell r="E367">
            <v>6797</v>
          </cell>
          <cell r="F367">
            <v>54376</v>
          </cell>
          <cell r="G367">
            <v>0</v>
          </cell>
        </row>
        <row r="368">
          <cell r="A368" t="str">
            <v>동엘보</v>
          </cell>
          <cell r="B368" t="str">
            <v>D65</v>
          </cell>
          <cell r="C368" t="str">
            <v>EA</v>
          </cell>
          <cell r="D368" t="str">
            <v>86</v>
          </cell>
          <cell r="E368">
            <v>4271</v>
          </cell>
          <cell r="F368">
            <v>367306</v>
          </cell>
          <cell r="G368">
            <v>0</v>
          </cell>
        </row>
        <row r="369">
          <cell r="A369" t="str">
            <v>동엘보</v>
          </cell>
          <cell r="B369" t="str">
            <v>D50</v>
          </cell>
          <cell r="C369" t="str">
            <v>EA</v>
          </cell>
          <cell r="D369" t="str">
            <v>46</v>
          </cell>
          <cell r="E369">
            <v>2368</v>
          </cell>
          <cell r="F369">
            <v>108928</v>
          </cell>
          <cell r="G369">
            <v>0</v>
          </cell>
        </row>
        <row r="370">
          <cell r="A370" t="str">
            <v>동엘보</v>
          </cell>
          <cell r="B370" t="str">
            <v>D25</v>
          </cell>
          <cell r="C370" t="str">
            <v>EA</v>
          </cell>
          <cell r="D370" t="str">
            <v>39</v>
          </cell>
          <cell r="E370">
            <v>455</v>
          </cell>
          <cell r="F370">
            <v>17745</v>
          </cell>
          <cell r="G370">
            <v>0</v>
          </cell>
        </row>
        <row r="371">
          <cell r="A371" t="str">
            <v>동엘보</v>
          </cell>
          <cell r="B371" t="str">
            <v>D20</v>
          </cell>
          <cell r="C371" t="str">
            <v>EA</v>
          </cell>
          <cell r="D371" t="str">
            <v>80</v>
          </cell>
          <cell r="E371">
            <v>263</v>
          </cell>
          <cell r="F371">
            <v>21040</v>
          </cell>
          <cell r="G371">
            <v>0</v>
          </cell>
        </row>
        <row r="372">
          <cell r="A372" t="str">
            <v>동티이</v>
          </cell>
          <cell r="B372" t="str">
            <v>D200</v>
          </cell>
          <cell r="C372" t="str">
            <v>EA</v>
          </cell>
          <cell r="D372" t="str">
            <v>5</v>
          </cell>
          <cell r="E372">
            <v>113290</v>
          </cell>
          <cell r="F372">
            <v>566450</v>
          </cell>
          <cell r="G372">
            <v>0</v>
          </cell>
        </row>
        <row r="373">
          <cell r="A373" t="str">
            <v>동티이</v>
          </cell>
          <cell r="B373" t="str">
            <v>D150</v>
          </cell>
          <cell r="C373" t="str">
            <v>EA</v>
          </cell>
          <cell r="D373" t="str">
            <v>3</v>
          </cell>
          <cell r="E373">
            <v>71338</v>
          </cell>
          <cell r="F373">
            <v>214014</v>
          </cell>
          <cell r="G373">
            <v>0</v>
          </cell>
        </row>
        <row r="374">
          <cell r="A374" t="str">
            <v>동티이</v>
          </cell>
          <cell r="B374" t="str">
            <v>D125</v>
          </cell>
          <cell r="C374" t="str">
            <v>EA</v>
          </cell>
          <cell r="D374" t="str">
            <v>24</v>
          </cell>
          <cell r="E374">
            <v>51105</v>
          </cell>
          <cell r="F374">
            <v>1226520</v>
          </cell>
          <cell r="G374">
            <v>0</v>
          </cell>
        </row>
        <row r="375">
          <cell r="A375" t="str">
            <v>동티이</v>
          </cell>
          <cell r="B375" t="str">
            <v>D100</v>
          </cell>
          <cell r="C375" t="str">
            <v>EA</v>
          </cell>
          <cell r="D375" t="str">
            <v>6</v>
          </cell>
          <cell r="E375">
            <v>16784</v>
          </cell>
          <cell r="F375">
            <v>100704</v>
          </cell>
          <cell r="G375">
            <v>0</v>
          </cell>
        </row>
        <row r="376">
          <cell r="A376" t="str">
            <v>동티이</v>
          </cell>
          <cell r="B376" t="str">
            <v>D80</v>
          </cell>
          <cell r="C376" t="str">
            <v>EA</v>
          </cell>
          <cell r="D376" t="str">
            <v>4</v>
          </cell>
          <cell r="E376">
            <v>9213</v>
          </cell>
          <cell r="F376">
            <v>36852</v>
          </cell>
          <cell r="G376">
            <v>0</v>
          </cell>
        </row>
        <row r="377">
          <cell r="A377" t="str">
            <v>동티이</v>
          </cell>
          <cell r="B377" t="str">
            <v>D65</v>
          </cell>
          <cell r="C377" t="str">
            <v>EA</v>
          </cell>
          <cell r="D377" t="str">
            <v>6</v>
          </cell>
          <cell r="E377">
            <v>4808</v>
          </cell>
          <cell r="F377">
            <v>28848</v>
          </cell>
          <cell r="G377">
            <v>0</v>
          </cell>
        </row>
        <row r="378">
          <cell r="A378" t="str">
            <v>동티이</v>
          </cell>
          <cell r="B378" t="str">
            <v>D50</v>
          </cell>
          <cell r="C378" t="str">
            <v>EA</v>
          </cell>
          <cell r="D378" t="str">
            <v>12</v>
          </cell>
          <cell r="E378">
            <v>2939</v>
          </cell>
          <cell r="F378">
            <v>35268</v>
          </cell>
          <cell r="G378">
            <v>0</v>
          </cell>
        </row>
        <row r="379">
          <cell r="A379" t="str">
            <v>동티이</v>
          </cell>
          <cell r="B379" t="str">
            <v>D25</v>
          </cell>
          <cell r="C379" t="str">
            <v>EA</v>
          </cell>
          <cell r="D379" t="str">
            <v>9</v>
          </cell>
          <cell r="E379">
            <v>637</v>
          </cell>
          <cell r="F379">
            <v>5733</v>
          </cell>
          <cell r="G379">
            <v>0</v>
          </cell>
        </row>
        <row r="380">
          <cell r="A380" t="str">
            <v>동티이</v>
          </cell>
          <cell r="B380" t="str">
            <v>D20</v>
          </cell>
          <cell r="C380" t="str">
            <v>EA</v>
          </cell>
          <cell r="D380" t="str">
            <v>1</v>
          </cell>
          <cell r="E380">
            <v>414</v>
          </cell>
          <cell r="F380">
            <v>414</v>
          </cell>
          <cell r="G380">
            <v>0</v>
          </cell>
        </row>
        <row r="381">
          <cell r="A381" t="str">
            <v>동레듀샤</v>
          </cell>
          <cell r="B381" t="str">
            <v>D200</v>
          </cell>
          <cell r="C381" t="str">
            <v>EA</v>
          </cell>
          <cell r="D381" t="str">
            <v>2</v>
          </cell>
          <cell r="E381">
            <v>49216</v>
          </cell>
          <cell r="F381">
            <v>98432</v>
          </cell>
          <cell r="G381">
            <v>0</v>
          </cell>
        </row>
        <row r="382">
          <cell r="A382" t="str">
            <v>동레듀샤</v>
          </cell>
          <cell r="B382" t="str">
            <v>D150</v>
          </cell>
          <cell r="C382" t="str">
            <v>EA</v>
          </cell>
          <cell r="D382" t="str">
            <v>2</v>
          </cell>
          <cell r="E382">
            <v>28193</v>
          </cell>
          <cell r="F382">
            <v>56386</v>
          </cell>
          <cell r="G382">
            <v>0</v>
          </cell>
        </row>
        <row r="383">
          <cell r="A383" t="str">
            <v>동레듀샤</v>
          </cell>
          <cell r="B383" t="str">
            <v>D125</v>
          </cell>
          <cell r="C383" t="str">
            <v>EA</v>
          </cell>
          <cell r="D383" t="str">
            <v>4</v>
          </cell>
          <cell r="E383">
            <v>21756</v>
          </cell>
          <cell r="F383">
            <v>87024</v>
          </cell>
          <cell r="G383">
            <v>0</v>
          </cell>
        </row>
        <row r="384">
          <cell r="A384" t="str">
            <v>동레듀샤</v>
          </cell>
          <cell r="B384" t="str">
            <v>D100</v>
          </cell>
          <cell r="C384" t="str">
            <v>EA</v>
          </cell>
          <cell r="D384" t="str">
            <v>3</v>
          </cell>
          <cell r="E384">
            <v>6002</v>
          </cell>
          <cell r="F384">
            <v>18006</v>
          </cell>
          <cell r="G384">
            <v>0</v>
          </cell>
        </row>
        <row r="385">
          <cell r="A385" t="str">
            <v>동레듀샤</v>
          </cell>
          <cell r="B385" t="str">
            <v>D80</v>
          </cell>
          <cell r="C385" t="str">
            <v>EA</v>
          </cell>
          <cell r="D385" t="str">
            <v>2</v>
          </cell>
          <cell r="E385">
            <v>2643</v>
          </cell>
          <cell r="F385">
            <v>5286</v>
          </cell>
          <cell r="G385">
            <v>0</v>
          </cell>
        </row>
        <row r="386">
          <cell r="A386" t="str">
            <v>동레듀샤</v>
          </cell>
          <cell r="B386" t="str">
            <v>D65</v>
          </cell>
          <cell r="C386" t="str">
            <v>EA</v>
          </cell>
          <cell r="D386" t="str">
            <v>2</v>
          </cell>
          <cell r="E386">
            <v>1872</v>
          </cell>
          <cell r="F386">
            <v>3744</v>
          </cell>
          <cell r="G386">
            <v>0</v>
          </cell>
        </row>
        <row r="387">
          <cell r="A387" t="str">
            <v>동레듀샤</v>
          </cell>
          <cell r="B387" t="str">
            <v>D50</v>
          </cell>
          <cell r="C387" t="str">
            <v>EA</v>
          </cell>
          <cell r="D387" t="str">
            <v>1</v>
          </cell>
          <cell r="E387">
            <v>1374</v>
          </cell>
          <cell r="F387">
            <v>1374</v>
          </cell>
          <cell r="G387">
            <v>0</v>
          </cell>
        </row>
        <row r="388">
          <cell r="A388" t="str">
            <v>동아답타(C*M)</v>
          </cell>
          <cell r="B388" t="str">
            <v>D50</v>
          </cell>
          <cell r="C388" t="str">
            <v>EA</v>
          </cell>
          <cell r="D388" t="str">
            <v>6</v>
          </cell>
          <cell r="E388">
            <v>4875</v>
          </cell>
          <cell r="F388">
            <v>29250</v>
          </cell>
          <cell r="G388">
            <v>0</v>
          </cell>
        </row>
        <row r="389">
          <cell r="A389" t="str">
            <v>동아답타(C*M)</v>
          </cell>
          <cell r="B389" t="str">
            <v>D25</v>
          </cell>
          <cell r="C389" t="str">
            <v>EA</v>
          </cell>
          <cell r="D389" t="str">
            <v>2</v>
          </cell>
          <cell r="E389">
            <v>1287</v>
          </cell>
          <cell r="F389">
            <v>2574</v>
          </cell>
          <cell r="G389">
            <v>0</v>
          </cell>
        </row>
        <row r="390">
          <cell r="A390" t="str">
            <v>동아답타(C*M)</v>
          </cell>
          <cell r="B390" t="str">
            <v>D20</v>
          </cell>
          <cell r="C390" t="str">
            <v>EA</v>
          </cell>
          <cell r="D390">
            <v>18</v>
          </cell>
          <cell r="E390">
            <v>824</v>
          </cell>
          <cell r="F390">
            <v>14832</v>
          </cell>
          <cell r="G390">
            <v>0</v>
          </cell>
        </row>
        <row r="391">
          <cell r="A391" t="str">
            <v>동아답타(C*M)</v>
          </cell>
          <cell r="B391" t="str">
            <v>D15</v>
          </cell>
          <cell r="C391" t="str">
            <v>EA</v>
          </cell>
          <cell r="D391" t="str">
            <v>2</v>
          </cell>
          <cell r="E391">
            <v>422</v>
          </cell>
          <cell r="F391">
            <v>844</v>
          </cell>
          <cell r="G391">
            <v>0</v>
          </cell>
        </row>
        <row r="392">
          <cell r="A392" t="str">
            <v>동캡</v>
          </cell>
          <cell r="B392" t="str">
            <v>D50</v>
          </cell>
          <cell r="C392" t="str">
            <v>EA</v>
          </cell>
          <cell r="D392" t="str">
            <v>6</v>
          </cell>
          <cell r="E392">
            <v>881</v>
          </cell>
          <cell r="F392">
            <v>5286</v>
          </cell>
          <cell r="G392">
            <v>0</v>
          </cell>
        </row>
        <row r="393">
          <cell r="A393" t="str">
            <v>동캡</v>
          </cell>
          <cell r="B393" t="str">
            <v>D25</v>
          </cell>
          <cell r="C393" t="str">
            <v>EA</v>
          </cell>
          <cell r="D393" t="str">
            <v>2</v>
          </cell>
          <cell r="E393">
            <v>228</v>
          </cell>
          <cell r="F393">
            <v>456</v>
          </cell>
          <cell r="G393">
            <v>0</v>
          </cell>
        </row>
        <row r="394">
          <cell r="A394" t="str">
            <v>동캡</v>
          </cell>
          <cell r="B394" t="str">
            <v>D20</v>
          </cell>
          <cell r="C394" t="str">
            <v>EA</v>
          </cell>
          <cell r="D394" t="str">
            <v>1</v>
          </cell>
          <cell r="E394">
            <v>153</v>
          </cell>
          <cell r="F394">
            <v>153</v>
          </cell>
          <cell r="G394">
            <v>0</v>
          </cell>
        </row>
        <row r="395">
          <cell r="A395" t="str">
            <v>동유니온(C*M)</v>
          </cell>
          <cell r="B395" t="str">
            <v>D50</v>
          </cell>
          <cell r="C395" t="str">
            <v>EA</v>
          </cell>
          <cell r="D395" t="str">
            <v>6</v>
          </cell>
          <cell r="E395">
            <v>13570</v>
          </cell>
          <cell r="F395">
            <v>81420</v>
          </cell>
          <cell r="G395">
            <v>0</v>
          </cell>
        </row>
        <row r="396">
          <cell r="A396" t="str">
            <v>동유니온(C*M)</v>
          </cell>
          <cell r="B396" t="str">
            <v>D25</v>
          </cell>
          <cell r="C396" t="str">
            <v>EA</v>
          </cell>
          <cell r="D396">
            <v>2</v>
          </cell>
          <cell r="E396">
            <v>4684</v>
          </cell>
          <cell r="F396">
            <v>9368</v>
          </cell>
          <cell r="G396">
            <v>0</v>
          </cell>
        </row>
        <row r="397">
          <cell r="A397" t="str">
            <v>동니플(P.T)</v>
          </cell>
          <cell r="B397" t="str">
            <v>D15</v>
          </cell>
          <cell r="C397" t="str">
            <v>EA</v>
          </cell>
          <cell r="D397" t="str">
            <v>5</v>
          </cell>
          <cell r="E397">
            <v>259</v>
          </cell>
          <cell r="F397">
            <v>1295</v>
          </cell>
          <cell r="G397">
            <v>0</v>
          </cell>
        </row>
        <row r="398">
          <cell r="A398" t="str">
            <v>동소켓</v>
          </cell>
          <cell r="B398" t="str">
            <v>D200</v>
          </cell>
          <cell r="C398" t="str">
            <v>EA</v>
          </cell>
          <cell r="D398" t="str">
            <v>7</v>
          </cell>
          <cell r="E398">
            <v>28988</v>
          </cell>
          <cell r="F398">
            <v>202916</v>
          </cell>
          <cell r="G398">
            <v>0</v>
          </cell>
        </row>
        <row r="399">
          <cell r="A399" t="str">
            <v>동소켓</v>
          </cell>
          <cell r="B399" t="str">
            <v>D150</v>
          </cell>
          <cell r="C399" t="str">
            <v>EA</v>
          </cell>
          <cell r="D399" t="str">
            <v>3</v>
          </cell>
          <cell r="E399">
            <v>14263</v>
          </cell>
          <cell r="F399">
            <v>42789</v>
          </cell>
          <cell r="G399">
            <v>0</v>
          </cell>
        </row>
        <row r="400">
          <cell r="A400" t="str">
            <v>동소켓</v>
          </cell>
          <cell r="B400" t="str">
            <v>D125</v>
          </cell>
          <cell r="C400" t="str">
            <v>EA</v>
          </cell>
          <cell r="D400" t="str">
            <v>9</v>
          </cell>
          <cell r="E400">
            <v>11441</v>
          </cell>
          <cell r="F400">
            <v>102969</v>
          </cell>
          <cell r="G400">
            <v>0</v>
          </cell>
        </row>
        <row r="401">
          <cell r="A401" t="str">
            <v>동소켓</v>
          </cell>
          <cell r="B401" t="str">
            <v>D100</v>
          </cell>
          <cell r="C401" t="str">
            <v>EA</v>
          </cell>
          <cell r="D401" t="str">
            <v>4</v>
          </cell>
          <cell r="E401">
            <v>4744</v>
          </cell>
          <cell r="F401">
            <v>18976</v>
          </cell>
          <cell r="G401">
            <v>0</v>
          </cell>
        </row>
        <row r="402">
          <cell r="A402" t="str">
            <v>동소켓</v>
          </cell>
          <cell r="B402" t="str">
            <v>D80</v>
          </cell>
          <cell r="C402" t="str">
            <v>EA</v>
          </cell>
          <cell r="D402" t="str">
            <v>1</v>
          </cell>
          <cell r="E402">
            <v>2053</v>
          </cell>
          <cell r="F402">
            <v>2053</v>
          </cell>
          <cell r="G402">
            <v>0</v>
          </cell>
        </row>
        <row r="403">
          <cell r="A403" t="str">
            <v>동소켓</v>
          </cell>
          <cell r="B403" t="str">
            <v>D65</v>
          </cell>
          <cell r="C403" t="str">
            <v>EA</v>
          </cell>
          <cell r="D403" t="str">
            <v>16</v>
          </cell>
          <cell r="E403">
            <v>1257</v>
          </cell>
          <cell r="F403">
            <v>20112</v>
          </cell>
          <cell r="G403">
            <v>0</v>
          </cell>
        </row>
        <row r="404">
          <cell r="A404" t="str">
            <v>동소켓</v>
          </cell>
          <cell r="B404" t="str">
            <v>D50</v>
          </cell>
          <cell r="C404" t="str">
            <v>EA</v>
          </cell>
          <cell r="D404" t="str">
            <v>12</v>
          </cell>
          <cell r="E404">
            <v>627</v>
          </cell>
          <cell r="F404">
            <v>7524</v>
          </cell>
          <cell r="G404">
            <v>0</v>
          </cell>
        </row>
        <row r="405">
          <cell r="A405" t="str">
            <v>동소켓</v>
          </cell>
          <cell r="B405" t="str">
            <v>D25</v>
          </cell>
          <cell r="C405" t="str">
            <v>EA</v>
          </cell>
          <cell r="D405" t="str">
            <v>2</v>
          </cell>
          <cell r="E405">
            <v>191</v>
          </cell>
          <cell r="F405">
            <v>382</v>
          </cell>
          <cell r="G405">
            <v>0</v>
          </cell>
        </row>
        <row r="406">
          <cell r="A406" t="str">
            <v>주철게이트밸브(10KG)</v>
          </cell>
          <cell r="B406" t="str">
            <v>D200</v>
          </cell>
          <cell r="C406" t="str">
            <v>EA</v>
          </cell>
          <cell r="D406" t="str">
            <v>2</v>
          </cell>
          <cell r="E406">
            <v>187110</v>
          </cell>
          <cell r="F406">
            <v>374220</v>
          </cell>
          <cell r="G406">
            <v>0</v>
          </cell>
        </row>
        <row r="407">
          <cell r="A407" t="str">
            <v>주철게이트밸브(10KG)</v>
          </cell>
          <cell r="B407" t="str">
            <v>D125</v>
          </cell>
          <cell r="C407" t="str">
            <v>EA</v>
          </cell>
          <cell r="D407" t="str">
            <v>1</v>
          </cell>
          <cell r="E407">
            <v>79380</v>
          </cell>
          <cell r="F407">
            <v>79380</v>
          </cell>
          <cell r="G407">
            <v>0</v>
          </cell>
        </row>
        <row r="408">
          <cell r="A408" t="str">
            <v>주철게이트밸브(10KG)</v>
          </cell>
          <cell r="B408" t="str">
            <v>D65</v>
          </cell>
          <cell r="C408" t="str">
            <v>EA</v>
          </cell>
          <cell r="D408" t="str">
            <v>16</v>
          </cell>
          <cell r="E408">
            <v>35154</v>
          </cell>
          <cell r="F408">
            <v>562464</v>
          </cell>
          <cell r="G408">
            <v>0</v>
          </cell>
        </row>
        <row r="409">
          <cell r="A409" t="str">
            <v>청동게이트밸브(10KG)</v>
          </cell>
          <cell r="B409" t="str">
            <v>D50</v>
          </cell>
          <cell r="C409" t="str">
            <v>EA</v>
          </cell>
          <cell r="D409" t="str">
            <v>6</v>
          </cell>
          <cell r="E409">
            <v>22591</v>
          </cell>
          <cell r="F409">
            <v>135546</v>
          </cell>
          <cell r="G409">
            <v>0</v>
          </cell>
        </row>
        <row r="410">
          <cell r="A410" t="str">
            <v>청동게이트밸브(10KG)</v>
          </cell>
          <cell r="B410" t="str">
            <v>D25</v>
          </cell>
          <cell r="C410" t="str">
            <v>EA</v>
          </cell>
          <cell r="D410" t="str">
            <v>2</v>
          </cell>
          <cell r="E410">
            <v>7686</v>
          </cell>
          <cell r="F410">
            <v>15372</v>
          </cell>
          <cell r="G410">
            <v>0</v>
          </cell>
        </row>
        <row r="411">
          <cell r="A411" t="str">
            <v>주철글로브밸브(10KG)</v>
          </cell>
          <cell r="B411" t="str">
            <v>D200</v>
          </cell>
          <cell r="C411" t="str">
            <v>EA</v>
          </cell>
          <cell r="D411" t="str">
            <v>1</v>
          </cell>
          <cell r="E411">
            <v>294840</v>
          </cell>
          <cell r="F411">
            <v>294840</v>
          </cell>
          <cell r="G411">
            <v>0</v>
          </cell>
        </row>
        <row r="412">
          <cell r="A412" t="str">
            <v>주철스트레이너(10KG)</v>
          </cell>
          <cell r="B412" t="str">
            <v>D200</v>
          </cell>
          <cell r="C412" t="str">
            <v>EA</v>
          </cell>
          <cell r="D412" t="str">
            <v>1</v>
          </cell>
          <cell r="E412">
            <v>192276</v>
          </cell>
          <cell r="F412">
            <v>192276</v>
          </cell>
          <cell r="G412">
            <v>0</v>
          </cell>
        </row>
        <row r="413">
          <cell r="A413" t="str">
            <v>주철스트레이너(10KG)</v>
          </cell>
          <cell r="B413" t="str">
            <v>D25</v>
          </cell>
          <cell r="C413" t="str">
            <v>EA</v>
          </cell>
          <cell r="D413" t="str">
            <v>2</v>
          </cell>
          <cell r="E413">
            <v>5166</v>
          </cell>
          <cell r="F413">
            <v>10332</v>
          </cell>
          <cell r="G413">
            <v>0</v>
          </cell>
        </row>
        <row r="414">
          <cell r="A414" t="str">
            <v>정유량밸브(10KG)</v>
          </cell>
          <cell r="B414" t="str">
            <v>D200</v>
          </cell>
          <cell r="C414" t="str">
            <v>EA</v>
          </cell>
          <cell r="D414" t="str">
            <v>1</v>
          </cell>
          <cell r="E414">
            <v>2265900</v>
          </cell>
          <cell r="F414">
            <v>2265900</v>
          </cell>
          <cell r="G414">
            <v>0</v>
          </cell>
        </row>
        <row r="415">
          <cell r="A415" t="str">
            <v>2-WAY밸브(10KG)</v>
          </cell>
          <cell r="B415" t="str">
            <v>D150</v>
          </cell>
          <cell r="C415" t="str">
            <v>EA</v>
          </cell>
          <cell r="D415" t="str">
            <v>1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자동공기변(온수,오일용)</v>
          </cell>
          <cell r="B416" t="str">
            <v>D15  AE30CV</v>
          </cell>
          <cell r="C416" t="str">
            <v>EA</v>
          </cell>
          <cell r="D416" t="str">
            <v>2</v>
          </cell>
          <cell r="E416">
            <v>75863</v>
          </cell>
          <cell r="F416">
            <v>151726</v>
          </cell>
          <cell r="G416">
            <v>0</v>
          </cell>
        </row>
        <row r="417">
          <cell r="A417" t="str">
            <v>황동볼밸브(10KG)</v>
          </cell>
          <cell r="B417" t="str">
            <v>D20</v>
          </cell>
          <cell r="C417" t="str">
            <v>EA</v>
          </cell>
          <cell r="D417" t="str">
            <v>16</v>
          </cell>
          <cell r="E417">
            <v>3152</v>
          </cell>
          <cell r="F417">
            <v>50432</v>
          </cell>
          <cell r="G417">
            <v>0</v>
          </cell>
        </row>
        <row r="418">
          <cell r="A418" t="str">
            <v>황동볼밸브(10KG)</v>
          </cell>
          <cell r="B418" t="str">
            <v>D15</v>
          </cell>
          <cell r="C418" t="str">
            <v>EA</v>
          </cell>
          <cell r="D418" t="str">
            <v>1</v>
          </cell>
          <cell r="E418">
            <v>2432</v>
          </cell>
          <cell r="F418">
            <v>2432</v>
          </cell>
          <cell r="G418">
            <v>0</v>
          </cell>
        </row>
        <row r="419">
          <cell r="A419" t="str">
            <v>동관용접(BRAZING)</v>
          </cell>
          <cell r="B419" t="str">
            <v>D200</v>
          </cell>
          <cell r="C419" t="str">
            <v>개소</v>
          </cell>
          <cell r="D419" t="str">
            <v>55</v>
          </cell>
          <cell r="E419">
            <v>15758</v>
          </cell>
          <cell r="F419">
            <v>866690</v>
          </cell>
          <cell r="G419">
            <v>23956</v>
          </cell>
        </row>
        <row r="420">
          <cell r="A420" t="str">
            <v>동관용접(BRAZING)</v>
          </cell>
          <cell r="B420" t="str">
            <v>D150</v>
          </cell>
          <cell r="C420" t="str">
            <v>개소</v>
          </cell>
          <cell r="D420" t="str">
            <v>21</v>
          </cell>
          <cell r="E420">
            <v>6990</v>
          </cell>
          <cell r="F420">
            <v>146790</v>
          </cell>
          <cell r="G420">
            <v>14310</v>
          </cell>
        </row>
        <row r="421">
          <cell r="A421" t="str">
            <v>동관용접(BRAZING)</v>
          </cell>
          <cell r="B421" t="str">
            <v>D125</v>
          </cell>
          <cell r="C421" t="str">
            <v>개소</v>
          </cell>
          <cell r="D421" t="str">
            <v>154</v>
          </cell>
          <cell r="E421">
            <v>4814</v>
          </cell>
          <cell r="F421">
            <v>741356</v>
          </cell>
          <cell r="G421">
            <v>10120</v>
          </cell>
        </row>
        <row r="422">
          <cell r="A422" t="str">
            <v>동관용접(BRAZING)</v>
          </cell>
          <cell r="B422" t="str">
            <v>D100</v>
          </cell>
          <cell r="C422" t="str">
            <v>개소</v>
          </cell>
          <cell r="D422" t="str">
            <v>42</v>
          </cell>
          <cell r="E422">
            <v>3319</v>
          </cell>
          <cell r="F422">
            <v>139398</v>
          </cell>
          <cell r="G422">
            <v>8143</v>
          </cell>
        </row>
        <row r="423">
          <cell r="A423" t="str">
            <v>동관용접(BRAZING)</v>
          </cell>
          <cell r="B423" t="str">
            <v>D80</v>
          </cell>
          <cell r="C423" t="str">
            <v>개소</v>
          </cell>
          <cell r="D423" t="str">
            <v>32</v>
          </cell>
          <cell r="E423">
            <v>1961</v>
          </cell>
          <cell r="F423">
            <v>62752</v>
          </cell>
          <cell r="G423">
            <v>5771</v>
          </cell>
        </row>
        <row r="424">
          <cell r="A424" t="str">
            <v>동관용접(BRAZING)</v>
          </cell>
          <cell r="B424" t="str">
            <v>D65</v>
          </cell>
          <cell r="C424" t="str">
            <v>개소</v>
          </cell>
          <cell r="D424" t="str">
            <v>226</v>
          </cell>
          <cell r="E424">
            <v>1429</v>
          </cell>
          <cell r="F424">
            <v>322954</v>
          </cell>
          <cell r="G424">
            <v>4981</v>
          </cell>
        </row>
        <row r="425">
          <cell r="A425" t="str">
            <v>동관용접(BRAZING)</v>
          </cell>
          <cell r="B425" t="str">
            <v>D50</v>
          </cell>
          <cell r="C425" t="str">
            <v>개소</v>
          </cell>
          <cell r="D425" t="str">
            <v>172</v>
          </cell>
          <cell r="E425">
            <v>1068</v>
          </cell>
          <cell r="F425">
            <v>183696</v>
          </cell>
          <cell r="G425">
            <v>3873</v>
          </cell>
        </row>
        <row r="426">
          <cell r="A426" t="str">
            <v>동관용접(BRAZING)</v>
          </cell>
          <cell r="B426" t="str">
            <v>D25</v>
          </cell>
          <cell r="C426" t="str">
            <v>개소</v>
          </cell>
          <cell r="D426" t="str">
            <v>109</v>
          </cell>
          <cell r="E426">
            <v>402</v>
          </cell>
          <cell r="F426">
            <v>43818</v>
          </cell>
          <cell r="G426">
            <v>2292</v>
          </cell>
        </row>
        <row r="427">
          <cell r="A427" t="str">
            <v>동관용접(BRAZING)</v>
          </cell>
          <cell r="B427" t="str">
            <v>D20</v>
          </cell>
          <cell r="C427" t="str">
            <v>개소</v>
          </cell>
          <cell r="D427" t="str">
            <v>180</v>
          </cell>
          <cell r="E427">
            <v>279</v>
          </cell>
          <cell r="F427">
            <v>50220</v>
          </cell>
          <cell r="G427">
            <v>1858</v>
          </cell>
        </row>
        <row r="428">
          <cell r="A428" t="str">
            <v>동절연합후렌지(10KG)</v>
          </cell>
          <cell r="B428" t="str">
            <v>D200</v>
          </cell>
          <cell r="C428" t="str">
            <v>개소</v>
          </cell>
          <cell r="D428" t="str">
            <v>10</v>
          </cell>
          <cell r="E428">
            <v>53047</v>
          </cell>
          <cell r="F428">
            <v>530470</v>
          </cell>
          <cell r="G428">
            <v>23956</v>
          </cell>
        </row>
        <row r="429">
          <cell r="A429" t="str">
            <v>동절연합후렌지(10KG)</v>
          </cell>
          <cell r="B429" t="str">
            <v>D150</v>
          </cell>
          <cell r="C429" t="str">
            <v>개소</v>
          </cell>
          <cell r="D429" t="str">
            <v>2</v>
          </cell>
          <cell r="E429">
            <v>32821</v>
          </cell>
          <cell r="F429">
            <v>65642</v>
          </cell>
          <cell r="G429">
            <v>14310</v>
          </cell>
        </row>
        <row r="430">
          <cell r="A430" t="str">
            <v>동절연합후렌지(10KG)</v>
          </cell>
          <cell r="B430" t="str">
            <v>D125</v>
          </cell>
          <cell r="C430" t="str">
            <v>개소</v>
          </cell>
          <cell r="D430" t="str">
            <v>2</v>
          </cell>
          <cell r="E430">
            <v>24258</v>
          </cell>
          <cell r="F430">
            <v>48516</v>
          </cell>
          <cell r="G430">
            <v>10120</v>
          </cell>
        </row>
        <row r="431">
          <cell r="A431" t="str">
            <v>동절연합후렌지(10KG)</v>
          </cell>
          <cell r="B431" t="str">
            <v>D65</v>
          </cell>
          <cell r="C431" t="str">
            <v>개소</v>
          </cell>
          <cell r="D431" t="str">
            <v>32</v>
          </cell>
          <cell r="E431">
            <v>9909</v>
          </cell>
          <cell r="F431">
            <v>317088</v>
          </cell>
          <cell r="G431">
            <v>4981</v>
          </cell>
        </row>
        <row r="432">
          <cell r="A432" t="str">
            <v>동맹후렌지(10KG)</v>
          </cell>
          <cell r="B432" t="str">
            <v>D65</v>
          </cell>
          <cell r="C432" t="str">
            <v>EA</v>
          </cell>
          <cell r="D432" t="str">
            <v>2</v>
          </cell>
          <cell r="E432">
            <v>5578</v>
          </cell>
          <cell r="F432">
            <v>11156</v>
          </cell>
          <cell r="G432">
            <v>0</v>
          </cell>
        </row>
        <row r="433">
          <cell r="A433" t="str">
            <v>절연U-BOLT/NUT</v>
          </cell>
          <cell r="B433" t="str">
            <v>D65</v>
          </cell>
          <cell r="C433" t="str">
            <v>EA</v>
          </cell>
          <cell r="D433" t="str">
            <v>16</v>
          </cell>
          <cell r="E433">
            <v>553</v>
          </cell>
          <cell r="F433">
            <v>8848</v>
          </cell>
          <cell r="G433">
            <v>0</v>
          </cell>
        </row>
        <row r="434">
          <cell r="A434" t="str">
            <v>절연U-BOLT/NUT</v>
          </cell>
          <cell r="B434" t="str">
            <v>D50</v>
          </cell>
          <cell r="C434" t="str">
            <v>EA</v>
          </cell>
          <cell r="D434" t="str">
            <v>6</v>
          </cell>
          <cell r="E434">
            <v>418</v>
          </cell>
          <cell r="F434">
            <v>2508</v>
          </cell>
          <cell r="G434">
            <v>0</v>
          </cell>
        </row>
        <row r="435">
          <cell r="A435" t="str">
            <v>앙카슈(절연)</v>
          </cell>
          <cell r="B435" t="str">
            <v>D200</v>
          </cell>
          <cell r="C435" t="str">
            <v>SET</v>
          </cell>
          <cell r="D435" t="str">
            <v>5</v>
          </cell>
          <cell r="E435">
            <v>21683</v>
          </cell>
          <cell r="F435">
            <v>108415</v>
          </cell>
          <cell r="G435">
            <v>0</v>
          </cell>
        </row>
        <row r="436">
          <cell r="A436" t="str">
            <v>앙카슈(절연)</v>
          </cell>
          <cell r="B436" t="str">
            <v>D150</v>
          </cell>
          <cell r="C436" t="str">
            <v>SET</v>
          </cell>
          <cell r="D436" t="str">
            <v>2</v>
          </cell>
          <cell r="E436">
            <v>18375</v>
          </cell>
          <cell r="F436">
            <v>36750</v>
          </cell>
          <cell r="G436">
            <v>0</v>
          </cell>
        </row>
        <row r="437">
          <cell r="A437" t="str">
            <v>앙카슈(절연)</v>
          </cell>
          <cell r="B437" t="str">
            <v>D125</v>
          </cell>
          <cell r="C437" t="str">
            <v>SET</v>
          </cell>
          <cell r="D437" t="str">
            <v>9</v>
          </cell>
          <cell r="E437">
            <v>16538</v>
          </cell>
          <cell r="F437">
            <v>148842</v>
          </cell>
          <cell r="G437">
            <v>0</v>
          </cell>
        </row>
        <row r="438">
          <cell r="A438" t="str">
            <v>앙카슈(절연)</v>
          </cell>
          <cell r="B438" t="str">
            <v>D100</v>
          </cell>
          <cell r="C438" t="str">
            <v>SET</v>
          </cell>
          <cell r="D438" t="str">
            <v>3</v>
          </cell>
          <cell r="E438">
            <v>14406</v>
          </cell>
          <cell r="F438">
            <v>43218</v>
          </cell>
          <cell r="G438">
            <v>0</v>
          </cell>
        </row>
        <row r="439">
          <cell r="A439" t="str">
            <v>앙카슈(절연)</v>
          </cell>
          <cell r="B439" t="str">
            <v>D65</v>
          </cell>
          <cell r="C439" t="str">
            <v>SET</v>
          </cell>
          <cell r="D439" t="str">
            <v>1</v>
          </cell>
          <cell r="E439">
            <v>11393</v>
          </cell>
          <cell r="F439">
            <v>11393</v>
          </cell>
          <cell r="G439">
            <v>0</v>
          </cell>
        </row>
        <row r="440">
          <cell r="A440" t="str">
            <v>앙카슈(절연)</v>
          </cell>
          <cell r="B440" t="str">
            <v>D50</v>
          </cell>
          <cell r="C440" t="str">
            <v>SET</v>
          </cell>
          <cell r="D440" t="str">
            <v>5</v>
          </cell>
          <cell r="E440">
            <v>9555</v>
          </cell>
          <cell r="F440">
            <v>47775</v>
          </cell>
          <cell r="G440">
            <v>0</v>
          </cell>
        </row>
        <row r="441">
          <cell r="A441" t="str">
            <v>가이드슈(절연)</v>
          </cell>
          <cell r="B441" t="str">
            <v>D200</v>
          </cell>
          <cell r="C441" t="str">
            <v>SET</v>
          </cell>
          <cell r="D441" t="str">
            <v>14</v>
          </cell>
          <cell r="E441">
            <v>12716</v>
          </cell>
          <cell r="F441">
            <v>178024</v>
          </cell>
          <cell r="G441">
            <v>0</v>
          </cell>
        </row>
        <row r="442">
          <cell r="A442" t="str">
            <v>가이드슈(절연)</v>
          </cell>
          <cell r="B442" t="str">
            <v>D150</v>
          </cell>
          <cell r="C442" t="str">
            <v>SET</v>
          </cell>
          <cell r="D442" t="str">
            <v>5</v>
          </cell>
          <cell r="E442">
            <v>10878</v>
          </cell>
          <cell r="F442">
            <v>54390</v>
          </cell>
          <cell r="G442">
            <v>0</v>
          </cell>
        </row>
        <row r="443">
          <cell r="A443" t="str">
            <v>가이드슈(절연)</v>
          </cell>
          <cell r="B443" t="str">
            <v>D125</v>
          </cell>
          <cell r="C443" t="str">
            <v>SET</v>
          </cell>
          <cell r="D443" t="str">
            <v>45</v>
          </cell>
          <cell r="E443">
            <v>9776</v>
          </cell>
          <cell r="F443">
            <v>439920</v>
          </cell>
          <cell r="G443">
            <v>0</v>
          </cell>
        </row>
        <row r="444">
          <cell r="A444" t="str">
            <v>가이드슈(절연)</v>
          </cell>
          <cell r="B444" t="str">
            <v>D100</v>
          </cell>
          <cell r="C444" t="str">
            <v>SET</v>
          </cell>
          <cell r="D444" t="str">
            <v>5</v>
          </cell>
          <cell r="E444">
            <v>8673</v>
          </cell>
          <cell r="F444">
            <v>43365</v>
          </cell>
          <cell r="G444">
            <v>0</v>
          </cell>
        </row>
        <row r="445">
          <cell r="A445" t="str">
            <v>가이드슈(절연)</v>
          </cell>
          <cell r="B445" t="str">
            <v>D80</v>
          </cell>
          <cell r="C445" t="str">
            <v>SET</v>
          </cell>
          <cell r="D445" t="str">
            <v>13</v>
          </cell>
          <cell r="E445">
            <v>7791</v>
          </cell>
          <cell r="F445">
            <v>101283</v>
          </cell>
          <cell r="G445">
            <v>0</v>
          </cell>
        </row>
        <row r="446">
          <cell r="A446" t="str">
            <v>가이드슈(절연)</v>
          </cell>
          <cell r="B446" t="str">
            <v>D65</v>
          </cell>
          <cell r="C446" t="str">
            <v>SET</v>
          </cell>
          <cell r="D446" t="str">
            <v>3</v>
          </cell>
          <cell r="E446">
            <v>6689</v>
          </cell>
          <cell r="F446">
            <v>20067</v>
          </cell>
          <cell r="G446">
            <v>0</v>
          </cell>
        </row>
        <row r="447">
          <cell r="A447" t="str">
            <v>가이드슈(절연)</v>
          </cell>
          <cell r="B447" t="str">
            <v>D50</v>
          </cell>
          <cell r="C447" t="str">
            <v>SET</v>
          </cell>
          <cell r="D447" t="str">
            <v>4</v>
          </cell>
          <cell r="E447">
            <v>6027</v>
          </cell>
          <cell r="F447">
            <v>24108</v>
          </cell>
          <cell r="G447">
            <v>0</v>
          </cell>
        </row>
        <row r="448">
          <cell r="A448" t="str">
            <v>파이프스리브</v>
          </cell>
          <cell r="B448" t="str">
            <v>D125</v>
          </cell>
          <cell r="C448" t="str">
            <v>개소</v>
          </cell>
          <cell r="D448" t="str">
            <v>1</v>
          </cell>
          <cell r="E448">
            <v>7982</v>
          </cell>
          <cell r="F448">
            <v>7982</v>
          </cell>
          <cell r="G448">
            <v>0</v>
          </cell>
        </row>
        <row r="449">
          <cell r="A449" t="str">
            <v>파이프스리브</v>
          </cell>
          <cell r="B449" t="str">
            <v>D100</v>
          </cell>
          <cell r="C449" t="str">
            <v>개소</v>
          </cell>
          <cell r="D449" t="str">
            <v>9</v>
          </cell>
          <cell r="E449">
            <v>6648</v>
          </cell>
          <cell r="F449">
            <v>59832</v>
          </cell>
          <cell r="G449">
            <v>0</v>
          </cell>
        </row>
        <row r="450">
          <cell r="A450" t="str">
            <v>파이프스리브</v>
          </cell>
          <cell r="B450" t="str">
            <v>D25</v>
          </cell>
          <cell r="C450" t="str">
            <v>개소</v>
          </cell>
          <cell r="D450" t="str">
            <v>10</v>
          </cell>
          <cell r="E450">
            <v>996</v>
          </cell>
          <cell r="F450">
            <v>9960</v>
          </cell>
          <cell r="G450">
            <v>0</v>
          </cell>
        </row>
        <row r="451">
          <cell r="A451" t="str">
            <v>앵글</v>
          </cell>
          <cell r="B451" t="str">
            <v>65*65*6T</v>
          </cell>
          <cell r="C451" t="str">
            <v>KG</v>
          </cell>
          <cell r="D451">
            <v>1147</v>
          </cell>
          <cell r="E451">
            <v>431</v>
          </cell>
          <cell r="F451">
            <v>494357</v>
          </cell>
          <cell r="G451">
            <v>0</v>
          </cell>
        </row>
        <row r="452">
          <cell r="A452" t="str">
            <v>잡철물제작설치</v>
          </cell>
          <cell r="B452" t="str">
            <v>복잡</v>
          </cell>
          <cell r="C452" t="str">
            <v>TON</v>
          </cell>
          <cell r="D452">
            <v>1.147</v>
          </cell>
          <cell r="E452">
            <v>81306</v>
          </cell>
          <cell r="F452">
            <v>93258</v>
          </cell>
          <cell r="G452">
            <v>1844146</v>
          </cell>
        </row>
        <row r="453">
          <cell r="A453" t="str">
            <v>녹막이페인트칠</v>
          </cell>
          <cell r="B453" t="str">
            <v>2회칠</v>
          </cell>
          <cell r="C453" t="str">
            <v>M2</v>
          </cell>
          <cell r="D453">
            <v>65</v>
          </cell>
          <cell r="E453">
            <v>1355</v>
          </cell>
          <cell r="F453">
            <v>88075</v>
          </cell>
          <cell r="G453">
            <v>1061</v>
          </cell>
        </row>
        <row r="454">
          <cell r="A454" t="str">
            <v>조합페인트칠(철재면)</v>
          </cell>
          <cell r="B454" t="str">
            <v>2회칠</v>
          </cell>
          <cell r="C454" t="str">
            <v>M2</v>
          </cell>
          <cell r="D454">
            <v>65</v>
          </cell>
          <cell r="E454">
            <v>922</v>
          </cell>
          <cell r="F454">
            <v>59930</v>
          </cell>
          <cell r="G454">
            <v>1628</v>
          </cell>
        </row>
        <row r="455">
          <cell r="A455" t="str">
            <v>잡재료비</v>
          </cell>
          <cell r="B455" t="str">
            <v>재료비의 5 %</v>
          </cell>
          <cell r="C455" t="str">
            <v>식</v>
          </cell>
          <cell r="D455" t="str">
            <v>1</v>
          </cell>
          <cell r="E455">
            <v>1113945</v>
          </cell>
          <cell r="F455">
            <v>1113945</v>
          </cell>
        </row>
        <row r="456">
          <cell r="A456" t="str">
            <v>노무비</v>
          </cell>
          <cell r="B456" t="str">
            <v>배관공</v>
          </cell>
          <cell r="C456" t="str">
            <v>인</v>
          </cell>
          <cell r="D456">
            <v>99</v>
          </cell>
          <cell r="G456">
            <v>47537</v>
          </cell>
        </row>
        <row r="457">
          <cell r="A457" t="str">
            <v>노무비</v>
          </cell>
          <cell r="B457" t="str">
            <v>보통인부</v>
          </cell>
          <cell r="C457" t="str">
            <v>인</v>
          </cell>
          <cell r="D457">
            <v>66</v>
          </cell>
          <cell r="G457">
            <v>34360</v>
          </cell>
        </row>
        <row r="458">
          <cell r="A458" t="str">
            <v>공구손료</v>
          </cell>
          <cell r="B458" t="str">
            <v>노무비의 3 %</v>
          </cell>
          <cell r="C458" t="str">
            <v>식</v>
          </cell>
          <cell r="D458" t="str">
            <v>1</v>
          </cell>
          <cell r="G458">
            <v>625873</v>
          </cell>
        </row>
        <row r="459">
          <cell r="A459" t="str">
            <v>계</v>
          </cell>
          <cell r="F459">
            <v>42796000</v>
          </cell>
        </row>
        <row r="461">
          <cell r="A461" t="str">
            <v>5.공조덕트공사</v>
          </cell>
        </row>
        <row r="462">
          <cell r="A462" t="str">
            <v>각형덕트제작설치(기계식)</v>
          </cell>
          <cell r="B462" t="str">
            <v>1.2T(#18)</v>
          </cell>
          <cell r="C462" t="str">
            <v>M2</v>
          </cell>
          <cell r="D462">
            <v>85</v>
          </cell>
          <cell r="E462">
            <v>13551</v>
          </cell>
          <cell r="F462">
            <v>1151835</v>
          </cell>
          <cell r="G462">
            <v>18584</v>
          </cell>
        </row>
        <row r="463">
          <cell r="A463" t="str">
            <v>각형덕트제작설치(기계식)</v>
          </cell>
          <cell r="B463" t="str">
            <v>1.0T(#20)</v>
          </cell>
          <cell r="C463" t="str">
            <v>M2</v>
          </cell>
          <cell r="D463">
            <v>111</v>
          </cell>
          <cell r="E463">
            <v>11634</v>
          </cell>
          <cell r="F463">
            <v>1291374</v>
          </cell>
          <cell r="G463">
            <v>16341</v>
          </cell>
        </row>
        <row r="464">
          <cell r="A464" t="str">
            <v>각형덕트제작설치(기계식)</v>
          </cell>
          <cell r="B464" t="str">
            <v>0.8T(#22)</v>
          </cell>
          <cell r="C464" t="str">
            <v>M2</v>
          </cell>
          <cell r="D464">
            <v>998</v>
          </cell>
          <cell r="E464">
            <v>10058</v>
          </cell>
          <cell r="F464">
            <v>10037884</v>
          </cell>
          <cell r="G464">
            <v>13777</v>
          </cell>
        </row>
        <row r="465">
          <cell r="A465" t="str">
            <v>각형덕트제작설치(기계식)</v>
          </cell>
          <cell r="B465" t="str">
            <v>0.6T(#24)</v>
          </cell>
          <cell r="C465" t="str">
            <v>M2</v>
          </cell>
          <cell r="D465">
            <v>846</v>
          </cell>
          <cell r="E465">
            <v>8728</v>
          </cell>
          <cell r="F465">
            <v>7383888</v>
          </cell>
          <cell r="G465">
            <v>12817</v>
          </cell>
        </row>
        <row r="466">
          <cell r="A466" t="str">
            <v>각형덕트제작설치(기계식)</v>
          </cell>
          <cell r="B466" t="str">
            <v>0.5T(#26)</v>
          </cell>
          <cell r="C466" t="str">
            <v>M2</v>
          </cell>
          <cell r="D466">
            <v>768</v>
          </cell>
          <cell r="E466">
            <v>8378</v>
          </cell>
          <cell r="F466">
            <v>6434304</v>
          </cell>
          <cell r="G466">
            <v>12175</v>
          </cell>
        </row>
        <row r="467">
          <cell r="A467" t="str">
            <v>각형닥트보온(옥내은폐)</v>
          </cell>
          <cell r="B467" t="str">
            <v>24K*25T</v>
          </cell>
          <cell r="C467" t="str">
            <v>M2</v>
          </cell>
          <cell r="D467">
            <v>1706</v>
          </cell>
          <cell r="E467">
            <v>3150</v>
          </cell>
          <cell r="F467">
            <v>5373900</v>
          </cell>
          <cell r="G467">
            <v>18345</v>
          </cell>
        </row>
        <row r="468">
          <cell r="A468" t="str">
            <v>원형디퓨쟈</v>
          </cell>
          <cell r="B468" t="str">
            <v>ND200</v>
          </cell>
          <cell r="C468" t="str">
            <v>EA</v>
          </cell>
          <cell r="D468" t="str">
            <v>10</v>
          </cell>
          <cell r="E468">
            <v>12600</v>
          </cell>
          <cell r="F468">
            <v>126000</v>
          </cell>
          <cell r="G468">
            <v>0</v>
          </cell>
        </row>
        <row r="469">
          <cell r="A469" t="str">
            <v>원형디퓨쟈</v>
          </cell>
          <cell r="B469" t="str">
            <v>ND150</v>
          </cell>
          <cell r="C469" t="str">
            <v>EA</v>
          </cell>
          <cell r="D469" t="str">
            <v>3</v>
          </cell>
          <cell r="E469">
            <v>12600</v>
          </cell>
          <cell r="F469">
            <v>37800</v>
          </cell>
          <cell r="G469">
            <v>0</v>
          </cell>
        </row>
        <row r="470">
          <cell r="A470" t="str">
            <v>사각디퓨쟈</v>
          </cell>
          <cell r="B470" t="str">
            <v>ND250</v>
          </cell>
          <cell r="C470" t="str">
            <v>EA</v>
          </cell>
          <cell r="D470" t="str">
            <v>1</v>
          </cell>
          <cell r="E470">
            <v>23100</v>
          </cell>
          <cell r="F470">
            <v>23100</v>
          </cell>
          <cell r="G470">
            <v>0</v>
          </cell>
        </row>
        <row r="471">
          <cell r="A471" t="str">
            <v>사각디퓨쟈</v>
          </cell>
          <cell r="B471" t="str">
            <v>ND200</v>
          </cell>
          <cell r="C471" t="str">
            <v>EA</v>
          </cell>
          <cell r="D471" t="str">
            <v>147</v>
          </cell>
          <cell r="E471">
            <v>12600</v>
          </cell>
          <cell r="F471">
            <v>1852200</v>
          </cell>
          <cell r="G471">
            <v>0</v>
          </cell>
        </row>
        <row r="472">
          <cell r="A472" t="str">
            <v>사각디퓨쟈</v>
          </cell>
          <cell r="B472" t="str">
            <v>ND150</v>
          </cell>
          <cell r="C472" t="str">
            <v>EA</v>
          </cell>
          <cell r="D472" t="str">
            <v>30</v>
          </cell>
          <cell r="E472">
            <v>12600</v>
          </cell>
          <cell r="F472">
            <v>378000</v>
          </cell>
          <cell r="G472">
            <v>0</v>
          </cell>
        </row>
        <row r="473">
          <cell r="A473" t="str">
            <v>B.L.D</v>
          </cell>
          <cell r="B473" t="str">
            <v>2S*25W*1200L,200Φ</v>
          </cell>
          <cell r="C473" t="str">
            <v>EA</v>
          </cell>
          <cell r="D473" t="str">
            <v>8</v>
          </cell>
          <cell r="E473">
            <v>36750</v>
          </cell>
          <cell r="F473">
            <v>294000</v>
          </cell>
          <cell r="G473">
            <v>0</v>
          </cell>
        </row>
        <row r="474">
          <cell r="A474" t="str">
            <v>CHAMBER</v>
          </cell>
          <cell r="B474" t="str">
            <v>2000*1800*800</v>
          </cell>
          <cell r="C474" t="str">
            <v>EA</v>
          </cell>
          <cell r="D474" t="str">
            <v>1</v>
          </cell>
          <cell r="E474">
            <v>1115520</v>
          </cell>
          <cell r="F474">
            <v>1115520</v>
          </cell>
          <cell r="G474">
            <v>0</v>
          </cell>
        </row>
        <row r="475">
          <cell r="A475" t="str">
            <v>CHAMBER</v>
          </cell>
          <cell r="B475" t="str">
            <v>2000*1600*800</v>
          </cell>
          <cell r="C475" t="str">
            <v>EA</v>
          </cell>
          <cell r="D475" t="str">
            <v>1</v>
          </cell>
          <cell r="E475">
            <v>1021440</v>
          </cell>
          <cell r="F475">
            <v>1021440</v>
          </cell>
          <cell r="G475">
            <v>0</v>
          </cell>
        </row>
        <row r="476">
          <cell r="A476" t="str">
            <v>CHAMBER</v>
          </cell>
          <cell r="B476" t="str">
            <v>1300*600*800</v>
          </cell>
          <cell r="C476" t="str">
            <v>EA</v>
          </cell>
          <cell r="D476" t="str">
            <v>1</v>
          </cell>
          <cell r="E476">
            <v>386400</v>
          </cell>
          <cell r="F476">
            <v>386400</v>
          </cell>
          <cell r="G476">
            <v>0</v>
          </cell>
        </row>
        <row r="477">
          <cell r="A477" t="str">
            <v>CHAMBER</v>
          </cell>
          <cell r="B477" t="str">
            <v>7000*800*1800</v>
          </cell>
          <cell r="C477" t="str">
            <v>EA</v>
          </cell>
          <cell r="D477" t="str">
            <v>1</v>
          </cell>
          <cell r="E477">
            <v>547680</v>
          </cell>
          <cell r="F477">
            <v>547680</v>
          </cell>
          <cell r="G477">
            <v>0</v>
          </cell>
        </row>
        <row r="478">
          <cell r="A478" t="str">
            <v>CHAMBER</v>
          </cell>
          <cell r="B478" t="str">
            <v>1000*2700*800</v>
          </cell>
          <cell r="C478" t="str">
            <v>EA</v>
          </cell>
          <cell r="D478" t="str">
            <v>1</v>
          </cell>
          <cell r="E478">
            <v>950880</v>
          </cell>
          <cell r="F478">
            <v>950880</v>
          </cell>
          <cell r="G478">
            <v>0</v>
          </cell>
        </row>
        <row r="479">
          <cell r="A479" t="str">
            <v>CHAMBER</v>
          </cell>
          <cell r="B479" t="str">
            <v>1100*1200*800</v>
          </cell>
          <cell r="C479" t="str">
            <v>EA</v>
          </cell>
          <cell r="D479" t="str">
            <v>1</v>
          </cell>
          <cell r="E479">
            <v>530880</v>
          </cell>
          <cell r="F479">
            <v>530880</v>
          </cell>
          <cell r="G479">
            <v>0</v>
          </cell>
        </row>
        <row r="480">
          <cell r="A480" t="str">
            <v>CHAMBER</v>
          </cell>
          <cell r="B480" t="str">
            <v>800*1200*800</v>
          </cell>
          <cell r="C480" t="str">
            <v>EA</v>
          </cell>
          <cell r="D480" t="str">
            <v>1</v>
          </cell>
          <cell r="E480">
            <v>430080</v>
          </cell>
          <cell r="F480">
            <v>430080</v>
          </cell>
          <cell r="G480">
            <v>0</v>
          </cell>
        </row>
        <row r="481">
          <cell r="A481" t="str">
            <v>CHAMBER</v>
          </cell>
          <cell r="B481" t="str">
            <v>3000*2000*1000</v>
          </cell>
          <cell r="C481" t="str">
            <v>EA</v>
          </cell>
          <cell r="D481" t="str">
            <v>1</v>
          </cell>
          <cell r="E481">
            <v>1680000</v>
          </cell>
          <cell r="F481">
            <v>1680000</v>
          </cell>
          <cell r="G481">
            <v>0</v>
          </cell>
        </row>
        <row r="482">
          <cell r="A482" t="str">
            <v>소음기</v>
          </cell>
          <cell r="B482" t="str">
            <v>1600*600*1800</v>
          </cell>
          <cell r="C482" t="str">
            <v>EA</v>
          </cell>
          <cell r="D482" t="str">
            <v>1</v>
          </cell>
          <cell r="E482">
            <v>1663200</v>
          </cell>
          <cell r="F482">
            <v>1663200</v>
          </cell>
          <cell r="G482">
            <v>0</v>
          </cell>
        </row>
        <row r="483">
          <cell r="A483" t="str">
            <v>소음기</v>
          </cell>
          <cell r="B483" t="str">
            <v>1600*600*1200</v>
          </cell>
          <cell r="C483" t="str">
            <v>EA</v>
          </cell>
          <cell r="D483" t="str">
            <v>1</v>
          </cell>
          <cell r="E483">
            <v>1108800</v>
          </cell>
          <cell r="F483">
            <v>1108800</v>
          </cell>
          <cell r="G483">
            <v>0</v>
          </cell>
        </row>
        <row r="484">
          <cell r="A484" t="str">
            <v>소음기</v>
          </cell>
          <cell r="B484" t="str">
            <v>1000*650*1200</v>
          </cell>
          <cell r="C484" t="str">
            <v>EA</v>
          </cell>
          <cell r="D484" t="str">
            <v>1</v>
          </cell>
          <cell r="E484">
            <v>831600</v>
          </cell>
          <cell r="F484">
            <v>831600</v>
          </cell>
          <cell r="G484">
            <v>0</v>
          </cell>
        </row>
        <row r="485">
          <cell r="A485" t="str">
            <v>소음기</v>
          </cell>
          <cell r="B485" t="str">
            <v>900*500*900</v>
          </cell>
          <cell r="C485" t="str">
            <v>EA</v>
          </cell>
          <cell r="D485" t="str">
            <v>2</v>
          </cell>
          <cell r="E485">
            <v>529200</v>
          </cell>
          <cell r="F485">
            <v>1058400</v>
          </cell>
          <cell r="G485">
            <v>0</v>
          </cell>
        </row>
        <row r="486">
          <cell r="A486" t="str">
            <v>소음기</v>
          </cell>
          <cell r="B486" t="str">
            <v>900*500*1200</v>
          </cell>
          <cell r="C486" t="str">
            <v>EA</v>
          </cell>
          <cell r="D486" t="str">
            <v>1</v>
          </cell>
          <cell r="E486">
            <v>705600</v>
          </cell>
          <cell r="F486">
            <v>705600</v>
          </cell>
          <cell r="G486">
            <v>0</v>
          </cell>
        </row>
        <row r="487">
          <cell r="A487" t="str">
            <v>터닝베인(T.V)</v>
          </cell>
          <cell r="B487" t="str">
            <v>1300*700</v>
          </cell>
          <cell r="C487" t="str">
            <v>EA</v>
          </cell>
          <cell r="D487" t="str">
            <v>1</v>
          </cell>
          <cell r="E487">
            <v>76440</v>
          </cell>
          <cell r="F487">
            <v>76440</v>
          </cell>
          <cell r="G487">
            <v>0</v>
          </cell>
        </row>
        <row r="488">
          <cell r="A488" t="str">
            <v>터닝베인(T.V)</v>
          </cell>
          <cell r="B488" t="str">
            <v>800*500</v>
          </cell>
          <cell r="C488" t="str">
            <v>EA</v>
          </cell>
          <cell r="D488" t="str">
            <v>1</v>
          </cell>
          <cell r="E488">
            <v>33600</v>
          </cell>
          <cell r="F488">
            <v>33600</v>
          </cell>
          <cell r="G488">
            <v>0</v>
          </cell>
        </row>
        <row r="489">
          <cell r="A489" t="str">
            <v>터닝베인(T.V)</v>
          </cell>
          <cell r="B489" t="str">
            <v>1000*600</v>
          </cell>
          <cell r="C489" t="str">
            <v>EA</v>
          </cell>
          <cell r="D489" t="str">
            <v>1</v>
          </cell>
          <cell r="E489">
            <v>50400</v>
          </cell>
          <cell r="F489">
            <v>50400</v>
          </cell>
          <cell r="G489">
            <v>0</v>
          </cell>
        </row>
        <row r="490">
          <cell r="A490" t="str">
            <v>터닝베인(T.V)</v>
          </cell>
          <cell r="B490" t="str">
            <v>750*400</v>
          </cell>
          <cell r="C490" t="str">
            <v>EA</v>
          </cell>
          <cell r="D490" t="str">
            <v>1</v>
          </cell>
          <cell r="E490">
            <v>25200</v>
          </cell>
          <cell r="F490">
            <v>25200</v>
          </cell>
          <cell r="G490">
            <v>0</v>
          </cell>
        </row>
        <row r="491">
          <cell r="A491" t="str">
            <v>터닝베인(T.V)</v>
          </cell>
          <cell r="B491" t="str">
            <v>900*400</v>
          </cell>
          <cell r="C491" t="str">
            <v>EA</v>
          </cell>
          <cell r="D491" t="str">
            <v>2</v>
          </cell>
          <cell r="E491">
            <v>30240</v>
          </cell>
          <cell r="F491">
            <v>60480</v>
          </cell>
          <cell r="G491">
            <v>0</v>
          </cell>
        </row>
        <row r="492">
          <cell r="A492" t="str">
            <v>터닝베인(T.V)</v>
          </cell>
          <cell r="B492" t="str">
            <v>600*300</v>
          </cell>
          <cell r="C492" t="str">
            <v>EA</v>
          </cell>
          <cell r="D492" t="str">
            <v>1</v>
          </cell>
          <cell r="E492">
            <v>15120</v>
          </cell>
          <cell r="F492">
            <v>15120</v>
          </cell>
          <cell r="G492">
            <v>0</v>
          </cell>
        </row>
        <row r="493">
          <cell r="A493" t="str">
            <v>터닝베인(T.V)</v>
          </cell>
          <cell r="B493" t="str">
            <v>1000*350</v>
          </cell>
          <cell r="C493" t="str">
            <v>EA</v>
          </cell>
          <cell r="D493" t="str">
            <v>1</v>
          </cell>
          <cell r="E493">
            <v>29400</v>
          </cell>
          <cell r="F493">
            <v>29400</v>
          </cell>
          <cell r="G493">
            <v>0</v>
          </cell>
        </row>
        <row r="494">
          <cell r="A494" t="str">
            <v>B.D.D</v>
          </cell>
          <cell r="B494" t="str">
            <v>900*700</v>
          </cell>
          <cell r="C494" t="str">
            <v>EA</v>
          </cell>
          <cell r="D494" t="str">
            <v>1</v>
          </cell>
          <cell r="E494">
            <v>79380</v>
          </cell>
          <cell r="F494">
            <v>79380</v>
          </cell>
          <cell r="G494">
            <v>0</v>
          </cell>
        </row>
        <row r="495">
          <cell r="A495" t="str">
            <v>B.D.D</v>
          </cell>
          <cell r="B495" t="str">
            <v>800*350</v>
          </cell>
          <cell r="C495" t="str">
            <v>EA</v>
          </cell>
          <cell r="D495" t="str">
            <v>1</v>
          </cell>
          <cell r="E495">
            <v>35280</v>
          </cell>
          <cell r="F495">
            <v>35280</v>
          </cell>
          <cell r="G495">
            <v>0</v>
          </cell>
        </row>
        <row r="496">
          <cell r="A496" t="str">
            <v>V.D</v>
          </cell>
          <cell r="B496" t="str">
            <v>400*2500</v>
          </cell>
          <cell r="C496" t="str">
            <v>EA</v>
          </cell>
          <cell r="D496" t="str">
            <v>1</v>
          </cell>
          <cell r="E496">
            <v>73500</v>
          </cell>
          <cell r="F496">
            <v>73500</v>
          </cell>
          <cell r="G496">
            <v>0</v>
          </cell>
        </row>
        <row r="497">
          <cell r="A497" t="str">
            <v>V.D</v>
          </cell>
          <cell r="B497" t="str">
            <v>500*350</v>
          </cell>
          <cell r="C497" t="str">
            <v>EA</v>
          </cell>
          <cell r="D497" t="str">
            <v>2</v>
          </cell>
          <cell r="E497">
            <v>12863</v>
          </cell>
          <cell r="F497">
            <v>25726</v>
          </cell>
          <cell r="G497">
            <v>0</v>
          </cell>
        </row>
        <row r="498">
          <cell r="A498" t="str">
            <v>V.D</v>
          </cell>
          <cell r="B498" t="str">
            <v>600*300</v>
          </cell>
          <cell r="C498" t="str">
            <v>EA</v>
          </cell>
          <cell r="D498" t="str">
            <v>1</v>
          </cell>
          <cell r="E498">
            <v>13230</v>
          </cell>
          <cell r="F498">
            <v>13230</v>
          </cell>
          <cell r="G498">
            <v>0</v>
          </cell>
        </row>
        <row r="499">
          <cell r="A499" t="str">
            <v>V.D</v>
          </cell>
          <cell r="B499" t="str">
            <v>350*250</v>
          </cell>
          <cell r="C499" t="str">
            <v>EA</v>
          </cell>
          <cell r="D499" t="str">
            <v>5</v>
          </cell>
          <cell r="E499">
            <v>6825</v>
          </cell>
          <cell r="F499">
            <v>34125</v>
          </cell>
          <cell r="G499">
            <v>0</v>
          </cell>
        </row>
        <row r="500">
          <cell r="A500" t="str">
            <v>V.D</v>
          </cell>
          <cell r="B500" t="str">
            <v>350*200</v>
          </cell>
          <cell r="C500" t="str">
            <v>EA</v>
          </cell>
          <cell r="D500" t="str">
            <v>1</v>
          </cell>
          <cell r="E500">
            <v>6825</v>
          </cell>
          <cell r="F500">
            <v>6825</v>
          </cell>
          <cell r="G500">
            <v>0</v>
          </cell>
        </row>
        <row r="501">
          <cell r="A501" t="str">
            <v>V.D</v>
          </cell>
          <cell r="B501" t="str">
            <v>250*250</v>
          </cell>
          <cell r="C501" t="str">
            <v>EA</v>
          </cell>
          <cell r="D501" t="str">
            <v>4</v>
          </cell>
          <cell r="E501">
            <v>6825</v>
          </cell>
          <cell r="F501">
            <v>27300</v>
          </cell>
          <cell r="G501">
            <v>0</v>
          </cell>
        </row>
        <row r="502">
          <cell r="A502" t="str">
            <v>V.D</v>
          </cell>
          <cell r="B502" t="str">
            <v>300*200</v>
          </cell>
          <cell r="C502" t="str">
            <v>EA</v>
          </cell>
          <cell r="D502" t="str">
            <v>1</v>
          </cell>
          <cell r="E502">
            <v>6825</v>
          </cell>
          <cell r="F502">
            <v>6825</v>
          </cell>
          <cell r="G502">
            <v>0</v>
          </cell>
        </row>
        <row r="503">
          <cell r="A503" t="str">
            <v>V.D</v>
          </cell>
          <cell r="B503" t="str">
            <v>400*300</v>
          </cell>
          <cell r="C503" t="str">
            <v>EA</v>
          </cell>
          <cell r="D503" t="str">
            <v>2</v>
          </cell>
          <cell r="E503">
            <v>8820</v>
          </cell>
          <cell r="F503">
            <v>17640</v>
          </cell>
          <cell r="G503">
            <v>0</v>
          </cell>
        </row>
        <row r="504">
          <cell r="A504" t="str">
            <v>V.D</v>
          </cell>
          <cell r="B504" t="str">
            <v>300*250</v>
          </cell>
          <cell r="C504" t="str">
            <v>EA</v>
          </cell>
          <cell r="D504" t="str">
            <v>3</v>
          </cell>
          <cell r="E504">
            <v>6825</v>
          </cell>
          <cell r="F504">
            <v>20475</v>
          </cell>
          <cell r="G504">
            <v>0</v>
          </cell>
        </row>
        <row r="505">
          <cell r="A505" t="str">
            <v>V.D</v>
          </cell>
          <cell r="B505" t="str">
            <v>550*300</v>
          </cell>
          <cell r="C505" t="str">
            <v>EA</v>
          </cell>
          <cell r="D505" t="str">
            <v>3</v>
          </cell>
          <cell r="E505">
            <v>12128</v>
          </cell>
          <cell r="F505">
            <v>36384</v>
          </cell>
          <cell r="G505">
            <v>0</v>
          </cell>
        </row>
        <row r="506">
          <cell r="A506" t="str">
            <v>V.D</v>
          </cell>
          <cell r="B506" t="str">
            <v>250*200</v>
          </cell>
          <cell r="C506" t="str">
            <v>EA</v>
          </cell>
          <cell r="D506" t="str">
            <v>8</v>
          </cell>
          <cell r="E506">
            <v>6825</v>
          </cell>
          <cell r="F506">
            <v>54600</v>
          </cell>
          <cell r="G506">
            <v>0</v>
          </cell>
        </row>
        <row r="507">
          <cell r="A507" t="str">
            <v>V.D</v>
          </cell>
          <cell r="B507" t="str">
            <v>500*250</v>
          </cell>
          <cell r="C507" t="str">
            <v>EA</v>
          </cell>
          <cell r="D507" t="str">
            <v>3</v>
          </cell>
          <cell r="E507">
            <v>9188</v>
          </cell>
          <cell r="F507">
            <v>27564</v>
          </cell>
          <cell r="G507">
            <v>0</v>
          </cell>
        </row>
        <row r="508">
          <cell r="A508" t="str">
            <v>V.D</v>
          </cell>
          <cell r="B508" t="str">
            <v>450*250</v>
          </cell>
          <cell r="C508" t="str">
            <v>EA</v>
          </cell>
          <cell r="D508" t="str">
            <v>3</v>
          </cell>
          <cell r="E508">
            <v>8269</v>
          </cell>
          <cell r="F508">
            <v>24807</v>
          </cell>
          <cell r="G508">
            <v>0</v>
          </cell>
        </row>
        <row r="509">
          <cell r="A509" t="str">
            <v>V.D</v>
          </cell>
          <cell r="B509" t="str">
            <v>350*300</v>
          </cell>
          <cell r="C509" t="str">
            <v>EA</v>
          </cell>
          <cell r="D509" t="str">
            <v>1</v>
          </cell>
          <cell r="E509">
            <v>7718</v>
          </cell>
          <cell r="F509">
            <v>7718</v>
          </cell>
          <cell r="G509">
            <v>0</v>
          </cell>
        </row>
        <row r="510">
          <cell r="A510" t="str">
            <v>V.D</v>
          </cell>
          <cell r="B510" t="str">
            <v>450*200</v>
          </cell>
          <cell r="C510" t="str">
            <v>EA</v>
          </cell>
          <cell r="D510" t="str">
            <v>1</v>
          </cell>
          <cell r="E510">
            <v>6825</v>
          </cell>
          <cell r="F510">
            <v>6825</v>
          </cell>
          <cell r="G510">
            <v>0</v>
          </cell>
        </row>
        <row r="511">
          <cell r="A511" t="str">
            <v>V.D</v>
          </cell>
          <cell r="B511" t="str">
            <v>400*250</v>
          </cell>
          <cell r="C511" t="str">
            <v>EA</v>
          </cell>
          <cell r="D511" t="str">
            <v>4</v>
          </cell>
          <cell r="E511">
            <v>6825</v>
          </cell>
          <cell r="F511">
            <v>27300</v>
          </cell>
          <cell r="G511">
            <v>0</v>
          </cell>
        </row>
        <row r="512">
          <cell r="A512" t="str">
            <v>V.D</v>
          </cell>
          <cell r="B512" t="str">
            <v>650*350</v>
          </cell>
          <cell r="C512" t="str">
            <v>EA</v>
          </cell>
          <cell r="D512" t="str">
            <v>1</v>
          </cell>
          <cell r="E512">
            <v>16721</v>
          </cell>
          <cell r="F512">
            <v>16721</v>
          </cell>
          <cell r="G512">
            <v>0</v>
          </cell>
        </row>
        <row r="513">
          <cell r="A513" t="str">
            <v>V.D</v>
          </cell>
          <cell r="B513" t="str">
            <v>750*400</v>
          </cell>
          <cell r="C513" t="str">
            <v>EA</v>
          </cell>
          <cell r="D513" t="str">
            <v>1</v>
          </cell>
          <cell r="E513">
            <v>22050</v>
          </cell>
          <cell r="F513">
            <v>22050</v>
          </cell>
          <cell r="G513">
            <v>0</v>
          </cell>
        </row>
        <row r="514">
          <cell r="A514" t="str">
            <v>V.D</v>
          </cell>
          <cell r="B514" t="str">
            <v>950*500</v>
          </cell>
          <cell r="C514" t="str">
            <v>EA</v>
          </cell>
          <cell r="D514" t="str">
            <v>1</v>
          </cell>
          <cell r="E514">
            <v>34913</v>
          </cell>
          <cell r="F514">
            <v>34913</v>
          </cell>
          <cell r="G514">
            <v>0</v>
          </cell>
        </row>
        <row r="515">
          <cell r="A515" t="str">
            <v>V.D</v>
          </cell>
          <cell r="B515" t="str">
            <v>550*300</v>
          </cell>
          <cell r="C515" t="str">
            <v>EA</v>
          </cell>
          <cell r="D515" t="str">
            <v>4</v>
          </cell>
          <cell r="E515">
            <v>12128</v>
          </cell>
          <cell r="F515">
            <v>48512</v>
          </cell>
          <cell r="G515">
            <v>0</v>
          </cell>
        </row>
        <row r="516">
          <cell r="A516" t="str">
            <v>V.D</v>
          </cell>
          <cell r="B516" t="str">
            <v>500*300</v>
          </cell>
          <cell r="C516" t="str">
            <v>EA</v>
          </cell>
          <cell r="D516" t="str">
            <v>4</v>
          </cell>
          <cell r="E516">
            <v>11025</v>
          </cell>
          <cell r="F516">
            <v>44100</v>
          </cell>
          <cell r="G516">
            <v>0</v>
          </cell>
        </row>
        <row r="517">
          <cell r="A517" t="str">
            <v>V.D</v>
          </cell>
          <cell r="B517" t="str">
            <v>300*300</v>
          </cell>
          <cell r="C517" t="str">
            <v>EA</v>
          </cell>
          <cell r="D517" t="str">
            <v>2</v>
          </cell>
          <cell r="E517">
            <v>6825</v>
          </cell>
          <cell r="F517">
            <v>13650</v>
          </cell>
          <cell r="G517">
            <v>0</v>
          </cell>
        </row>
        <row r="518">
          <cell r="A518" t="str">
            <v>F.V.D</v>
          </cell>
          <cell r="B518" t="str">
            <v>1300*500</v>
          </cell>
          <cell r="C518" t="str">
            <v>EA</v>
          </cell>
          <cell r="D518" t="str">
            <v>2</v>
          </cell>
          <cell r="E518">
            <v>47775</v>
          </cell>
          <cell r="F518">
            <v>95550</v>
          </cell>
          <cell r="G518">
            <v>0</v>
          </cell>
        </row>
        <row r="519">
          <cell r="A519" t="str">
            <v>F.V.D</v>
          </cell>
          <cell r="B519" t="str">
            <v>1000*600</v>
          </cell>
          <cell r="C519" t="str">
            <v>EA</v>
          </cell>
          <cell r="D519" t="str">
            <v>1</v>
          </cell>
          <cell r="E519">
            <v>44100</v>
          </cell>
          <cell r="F519">
            <v>44100</v>
          </cell>
          <cell r="G519">
            <v>0</v>
          </cell>
        </row>
        <row r="520">
          <cell r="A520" t="str">
            <v>F.V.D</v>
          </cell>
          <cell r="B520" t="str">
            <v>1400*500</v>
          </cell>
          <cell r="C520" t="str">
            <v>EA</v>
          </cell>
          <cell r="D520" t="str">
            <v>1</v>
          </cell>
          <cell r="E520">
            <v>51450</v>
          </cell>
          <cell r="F520">
            <v>51450</v>
          </cell>
          <cell r="G520">
            <v>0</v>
          </cell>
        </row>
        <row r="521">
          <cell r="A521" t="str">
            <v>F.V.D</v>
          </cell>
          <cell r="B521" t="str">
            <v>750*400</v>
          </cell>
          <cell r="C521" t="str">
            <v>EA</v>
          </cell>
          <cell r="D521" t="str">
            <v>3</v>
          </cell>
          <cell r="E521">
            <v>22050</v>
          </cell>
          <cell r="F521">
            <v>66150</v>
          </cell>
          <cell r="G521">
            <v>0</v>
          </cell>
        </row>
        <row r="522">
          <cell r="A522" t="str">
            <v>F.V.D</v>
          </cell>
          <cell r="B522" t="str">
            <v>400*550</v>
          </cell>
          <cell r="C522" t="str">
            <v>EA</v>
          </cell>
          <cell r="D522" t="str">
            <v>2</v>
          </cell>
          <cell r="E522">
            <v>16170</v>
          </cell>
          <cell r="F522">
            <v>32340</v>
          </cell>
          <cell r="G522">
            <v>0</v>
          </cell>
        </row>
        <row r="523">
          <cell r="A523" t="str">
            <v>F.V.D</v>
          </cell>
          <cell r="B523" t="str">
            <v>400*350</v>
          </cell>
          <cell r="C523" t="str">
            <v>EA</v>
          </cell>
          <cell r="D523" t="str">
            <v>1</v>
          </cell>
          <cell r="E523">
            <v>10290</v>
          </cell>
          <cell r="F523">
            <v>10290</v>
          </cell>
          <cell r="G523">
            <v>0</v>
          </cell>
        </row>
        <row r="524">
          <cell r="A524" t="str">
            <v>F.V.D</v>
          </cell>
          <cell r="B524" t="str">
            <v>300*200</v>
          </cell>
          <cell r="C524" t="str">
            <v>EA</v>
          </cell>
          <cell r="D524" t="str">
            <v>2</v>
          </cell>
          <cell r="E524">
            <v>6825</v>
          </cell>
          <cell r="F524">
            <v>13650</v>
          </cell>
          <cell r="G524">
            <v>0</v>
          </cell>
        </row>
        <row r="525">
          <cell r="A525" t="str">
            <v>F.V.D</v>
          </cell>
          <cell r="B525" t="str">
            <v>950*400</v>
          </cell>
          <cell r="C525" t="str">
            <v>EA</v>
          </cell>
          <cell r="D525" t="str">
            <v>1</v>
          </cell>
          <cell r="E525">
            <v>27930</v>
          </cell>
          <cell r="F525">
            <v>27930</v>
          </cell>
          <cell r="G525">
            <v>0</v>
          </cell>
        </row>
        <row r="526">
          <cell r="A526" t="str">
            <v>F.V.D</v>
          </cell>
          <cell r="B526" t="str">
            <v>1000*350</v>
          </cell>
          <cell r="C526" t="str">
            <v>EA</v>
          </cell>
          <cell r="D526" t="str">
            <v>1</v>
          </cell>
          <cell r="E526">
            <v>25725</v>
          </cell>
          <cell r="F526">
            <v>25725</v>
          </cell>
          <cell r="G526">
            <v>0</v>
          </cell>
        </row>
        <row r="527">
          <cell r="A527" t="str">
            <v>루바</v>
          </cell>
          <cell r="B527" t="str">
            <v>2500*2000</v>
          </cell>
          <cell r="C527" t="str">
            <v>EA</v>
          </cell>
          <cell r="D527" t="str">
            <v>1</v>
          </cell>
          <cell r="E527">
            <v>420000</v>
          </cell>
          <cell r="F527">
            <v>420000</v>
          </cell>
          <cell r="G527">
            <v>0</v>
          </cell>
        </row>
        <row r="528">
          <cell r="A528" t="str">
            <v>루바</v>
          </cell>
          <cell r="B528" t="str">
            <v>800*450</v>
          </cell>
          <cell r="C528" t="str">
            <v>EA</v>
          </cell>
          <cell r="D528" t="str">
            <v>1</v>
          </cell>
          <cell r="E528">
            <v>30240</v>
          </cell>
          <cell r="F528">
            <v>30240</v>
          </cell>
          <cell r="G528">
            <v>0</v>
          </cell>
        </row>
        <row r="529">
          <cell r="A529" t="str">
            <v>루바</v>
          </cell>
          <cell r="B529" t="str">
            <v>400*250</v>
          </cell>
          <cell r="C529" t="str">
            <v>EA</v>
          </cell>
          <cell r="D529" t="str">
            <v>1</v>
          </cell>
          <cell r="E529">
            <v>8400</v>
          </cell>
          <cell r="F529">
            <v>8400</v>
          </cell>
          <cell r="G529">
            <v>0</v>
          </cell>
        </row>
        <row r="530">
          <cell r="A530" t="str">
            <v>루바</v>
          </cell>
          <cell r="B530" t="str">
            <v>550*300</v>
          </cell>
          <cell r="C530" t="str">
            <v>EA</v>
          </cell>
          <cell r="D530" t="str">
            <v>1</v>
          </cell>
          <cell r="E530">
            <v>13860</v>
          </cell>
          <cell r="F530">
            <v>13860</v>
          </cell>
          <cell r="G530">
            <v>0</v>
          </cell>
        </row>
        <row r="531">
          <cell r="A531" t="str">
            <v>루바</v>
          </cell>
          <cell r="B531" t="str">
            <v>400*300</v>
          </cell>
          <cell r="C531" t="str">
            <v>EA</v>
          </cell>
          <cell r="D531" t="str">
            <v>1</v>
          </cell>
          <cell r="E531">
            <v>10080</v>
          </cell>
          <cell r="F531">
            <v>10080</v>
          </cell>
          <cell r="G531">
            <v>0</v>
          </cell>
        </row>
        <row r="532">
          <cell r="A532" t="str">
            <v>레지스타</v>
          </cell>
          <cell r="B532" t="str">
            <v>600*300</v>
          </cell>
          <cell r="C532" t="str">
            <v>EA</v>
          </cell>
          <cell r="D532" t="str">
            <v>24</v>
          </cell>
          <cell r="E532">
            <v>24570</v>
          </cell>
          <cell r="F532">
            <v>589680</v>
          </cell>
          <cell r="G532">
            <v>0</v>
          </cell>
        </row>
        <row r="533">
          <cell r="A533" t="str">
            <v>레지스타</v>
          </cell>
          <cell r="B533" t="str">
            <v>400*250</v>
          </cell>
          <cell r="C533" t="str">
            <v>EA</v>
          </cell>
          <cell r="D533" t="str">
            <v>4</v>
          </cell>
          <cell r="E533">
            <v>13650</v>
          </cell>
          <cell r="F533">
            <v>54600</v>
          </cell>
        </row>
        <row r="534">
          <cell r="A534" t="str">
            <v>레지스타</v>
          </cell>
          <cell r="B534" t="str">
            <v>250*200</v>
          </cell>
          <cell r="C534" t="str">
            <v>EA</v>
          </cell>
          <cell r="D534" t="str">
            <v>2</v>
          </cell>
          <cell r="E534">
            <v>13650</v>
          </cell>
          <cell r="F534">
            <v>27300</v>
          </cell>
        </row>
        <row r="535">
          <cell r="A535" t="str">
            <v>후렉시블덕트호스(W/보온)</v>
          </cell>
          <cell r="B535" t="str">
            <v>D250</v>
          </cell>
          <cell r="C535" t="str">
            <v>M</v>
          </cell>
          <cell r="D535" t="str">
            <v>2</v>
          </cell>
          <cell r="E535">
            <v>4095</v>
          </cell>
          <cell r="F535">
            <v>8190</v>
          </cell>
        </row>
        <row r="536">
          <cell r="A536" t="str">
            <v>후렉시블덕트호스(W/보온)</v>
          </cell>
          <cell r="B536" t="str">
            <v>D200</v>
          </cell>
          <cell r="C536" t="str">
            <v>M</v>
          </cell>
          <cell r="D536" t="str">
            <v>330</v>
          </cell>
          <cell r="E536">
            <v>7623</v>
          </cell>
          <cell r="F536">
            <v>2515590</v>
          </cell>
        </row>
        <row r="537">
          <cell r="A537" t="str">
            <v>후렉시블덕트호스(W/보온)</v>
          </cell>
          <cell r="B537" t="str">
            <v>D150</v>
          </cell>
          <cell r="C537" t="str">
            <v>M</v>
          </cell>
          <cell r="D537" t="str">
            <v>66</v>
          </cell>
          <cell r="E537">
            <v>12390</v>
          </cell>
          <cell r="F537">
            <v>817740</v>
          </cell>
        </row>
        <row r="538">
          <cell r="A538" t="str">
            <v>SUS BAND</v>
          </cell>
          <cell r="B538" t="str">
            <v>D250</v>
          </cell>
          <cell r="C538" t="str">
            <v>EA</v>
          </cell>
          <cell r="D538" t="str">
            <v>2</v>
          </cell>
          <cell r="E538">
            <v>630</v>
          </cell>
          <cell r="F538">
            <v>1260</v>
          </cell>
        </row>
        <row r="539">
          <cell r="A539" t="str">
            <v>SUS BAND</v>
          </cell>
          <cell r="B539" t="str">
            <v>D200</v>
          </cell>
          <cell r="C539" t="str">
            <v>EA</v>
          </cell>
          <cell r="D539" t="str">
            <v>330</v>
          </cell>
          <cell r="E539">
            <v>525</v>
          </cell>
          <cell r="F539">
            <v>173250</v>
          </cell>
        </row>
        <row r="540">
          <cell r="A540" t="str">
            <v>SUS BAND</v>
          </cell>
          <cell r="B540" t="str">
            <v>D150</v>
          </cell>
          <cell r="C540" t="str">
            <v>EA</v>
          </cell>
          <cell r="D540" t="str">
            <v>66</v>
          </cell>
          <cell r="E540">
            <v>420</v>
          </cell>
          <cell r="F540">
            <v>27720</v>
          </cell>
        </row>
        <row r="541">
          <cell r="A541" t="str">
            <v>점검구</v>
          </cell>
          <cell r="B541" t="str">
            <v>400*400</v>
          </cell>
          <cell r="C541" t="str">
            <v>EA</v>
          </cell>
          <cell r="D541" t="str">
            <v>15</v>
          </cell>
          <cell r="E541">
            <v>13650</v>
          </cell>
          <cell r="F541">
            <v>204750</v>
          </cell>
        </row>
        <row r="542">
          <cell r="A542" t="str">
            <v>점검구</v>
          </cell>
          <cell r="B542" t="str">
            <v>200*200</v>
          </cell>
          <cell r="C542" t="str">
            <v>EA</v>
          </cell>
          <cell r="D542" t="str">
            <v>2</v>
          </cell>
          <cell r="E542">
            <v>8400</v>
          </cell>
          <cell r="F542">
            <v>16800</v>
          </cell>
        </row>
        <row r="543">
          <cell r="A543" t="str">
            <v>F.V.D 핸들</v>
          </cell>
          <cell r="C543" t="str">
            <v>EA</v>
          </cell>
          <cell r="D543" t="str">
            <v>14</v>
          </cell>
          <cell r="E543">
            <v>10500</v>
          </cell>
          <cell r="F543">
            <v>147000</v>
          </cell>
        </row>
        <row r="544">
          <cell r="A544" t="str">
            <v>V.D 핸들</v>
          </cell>
          <cell r="C544" t="str">
            <v>EA</v>
          </cell>
          <cell r="D544" t="str">
            <v>56</v>
          </cell>
          <cell r="E544">
            <v>3150</v>
          </cell>
          <cell r="F544">
            <v>176400</v>
          </cell>
        </row>
        <row r="545">
          <cell r="A545" t="str">
            <v>캔바스조인트</v>
          </cell>
          <cell r="B545" t="str">
            <v>3.2T</v>
          </cell>
          <cell r="C545" t="str">
            <v>M2</v>
          </cell>
          <cell r="D545" t="str">
            <v>30</v>
          </cell>
          <cell r="E545">
            <v>5250</v>
          </cell>
          <cell r="F545">
            <v>157500</v>
          </cell>
        </row>
        <row r="546">
          <cell r="A546" t="str">
            <v>잡재료비</v>
          </cell>
          <cell r="B546" t="str">
            <v>재료비의 5 %</v>
          </cell>
          <cell r="C546" t="str">
            <v>식</v>
          </cell>
          <cell r="D546" t="str">
            <v>1</v>
          </cell>
          <cell r="E546">
            <v>1828600</v>
          </cell>
          <cell r="F546">
            <v>1828600</v>
          </cell>
        </row>
        <row r="547">
          <cell r="A547" t="str">
            <v>노무비</v>
          </cell>
          <cell r="B547" t="str">
            <v>닥트공</v>
          </cell>
          <cell r="C547" t="str">
            <v>인</v>
          </cell>
          <cell r="D547">
            <v>161</v>
          </cell>
          <cell r="G547">
            <v>47860</v>
          </cell>
        </row>
        <row r="548">
          <cell r="A548" t="str">
            <v>공구손료</v>
          </cell>
          <cell r="B548" t="str">
            <v>노무비의 3 %</v>
          </cell>
          <cell r="C548" t="str">
            <v>식</v>
          </cell>
          <cell r="D548" t="str">
            <v>1</v>
          </cell>
          <cell r="G548">
            <v>2271451</v>
          </cell>
        </row>
        <row r="549">
          <cell r="A549" t="str">
            <v>계</v>
          </cell>
          <cell r="F549">
            <v>55007000</v>
          </cell>
        </row>
        <row r="557">
          <cell r="A557" t="str">
            <v>6.위생배관공사</v>
          </cell>
        </row>
        <row r="558">
          <cell r="A558" t="str">
            <v>6-1.위생기구설치공사</v>
          </cell>
        </row>
        <row r="559">
          <cell r="A559" t="str">
            <v>양변기(F/V)절수식</v>
          </cell>
          <cell r="B559" t="str">
            <v>KSVC-1110</v>
          </cell>
          <cell r="C559" t="str">
            <v>조</v>
          </cell>
          <cell r="D559" t="str">
            <v>7</v>
          </cell>
          <cell r="E559">
            <v>78750</v>
          </cell>
          <cell r="F559">
            <v>551250</v>
          </cell>
        </row>
        <row r="560">
          <cell r="A560" t="str">
            <v>소변기(노출전자감응식,밧데리식)</v>
          </cell>
          <cell r="B560" t="str">
            <v>KSVU-410</v>
          </cell>
          <cell r="C560" t="str">
            <v>조</v>
          </cell>
          <cell r="D560" t="str">
            <v>6</v>
          </cell>
          <cell r="E560">
            <v>204750</v>
          </cell>
          <cell r="F560">
            <v>1228500</v>
          </cell>
        </row>
        <row r="561">
          <cell r="A561" t="str">
            <v>세면기(S/L)원형</v>
          </cell>
          <cell r="B561" t="str">
            <v>KSVL-1040</v>
          </cell>
          <cell r="C561" t="str">
            <v>조</v>
          </cell>
          <cell r="D561" t="str">
            <v>8</v>
          </cell>
          <cell r="E561">
            <v>115500</v>
          </cell>
          <cell r="F561">
            <v>924000</v>
          </cell>
        </row>
        <row r="562">
          <cell r="A562" t="str">
            <v>소제씽크</v>
          </cell>
          <cell r="B562" t="str">
            <v>S-210</v>
          </cell>
          <cell r="C562" t="str">
            <v>조</v>
          </cell>
          <cell r="D562" t="str">
            <v>2</v>
          </cell>
          <cell r="E562">
            <v>120750</v>
          </cell>
          <cell r="F562">
            <v>241500</v>
          </cell>
        </row>
        <row r="563">
          <cell r="A563" t="str">
            <v>탕비기</v>
          </cell>
          <cell r="B563" t="str">
            <v>RBT-510A</v>
          </cell>
          <cell r="C563" t="str">
            <v>조</v>
          </cell>
          <cell r="D563" t="str">
            <v>1</v>
          </cell>
          <cell r="E563">
            <v>168000</v>
          </cell>
          <cell r="F563">
            <v>168000</v>
          </cell>
        </row>
        <row r="564">
          <cell r="A564" t="str">
            <v>냉온수혼합샤워</v>
          </cell>
          <cell r="B564" t="str">
            <v>R-350A</v>
          </cell>
          <cell r="C564" t="str">
            <v>EA</v>
          </cell>
          <cell r="D564" t="str">
            <v>7</v>
          </cell>
          <cell r="E564">
            <v>57750</v>
          </cell>
          <cell r="F564">
            <v>404250</v>
          </cell>
        </row>
        <row r="565">
          <cell r="A565" t="str">
            <v>화장경</v>
          </cell>
          <cell r="B565" t="str">
            <v>600*900*6T</v>
          </cell>
          <cell r="C565" t="str">
            <v>EA</v>
          </cell>
          <cell r="D565" t="str">
            <v>7</v>
          </cell>
          <cell r="E565">
            <v>14700</v>
          </cell>
          <cell r="F565">
            <v>102900</v>
          </cell>
        </row>
        <row r="566">
          <cell r="A566" t="str">
            <v>휴지걸이(STS)</v>
          </cell>
          <cell r="B566" t="str">
            <v>DD-8300</v>
          </cell>
          <cell r="C566" t="str">
            <v>EA</v>
          </cell>
          <cell r="D566" t="str">
            <v>1</v>
          </cell>
          <cell r="E566">
            <v>4200</v>
          </cell>
          <cell r="F566">
            <v>4200</v>
          </cell>
        </row>
        <row r="567">
          <cell r="A567" t="str">
            <v>수건걸이(STS)</v>
          </cell>
          <cell r="B567" t="str">
            <v>SUS</v>
          </cell>
          <cell r="C567" t="str">
            <v>EA</v>
          </cell>
          <cell r="D567" t="str">
            <v>7</v>
          </cell>
          <cell r="E567">
            <v>4200</v>
          </cell>
          <cell r="F567">
            <v>29400</v>
          </cell>
        </row>
        <row r="568">
          <cell r="A568" t="str">
            <v>비누갑(STS)</v>
          </cell>
          <cell r="B568" t="str">
            <v>DD-8510</v>
          </cell>
          <cell r="C568" t="str">
            <v>EA</v>
          </cell>
          <cell r="D568" t="str">
            <v>16</v>
          </cell>
          <cell r="E568">
            <v>3675</v>
          </cell>
          <cell r="F568">
            <v>58800</v>
          </cell>
        </row>
        <row r="569">
          <cell r="A569" t="str">
            <v>재털이(STS)</v>
          </cell>
          <cell r="B569" t="str">
            <v>DD-8720</v>
          </cell>
          <cell r="C569" t="str">
            <v>EA</v>
          </cell>
          <cell r="D569" t="str">
            <v>12</v>
          </cell>
          <cell r="E569">
            <v>4200</v>
          </cell>
          <cell r="F569">
            <v>50400</v>
          </cell>
        </row>
        <row r="570">
          <cell r="A570" t="str">
            <v>잡재료비</v>
          </cell>
          <cell r="C570" t="str">
            <v>식</v>
          </cell>
          <cell r="D570" t="str">
            <v>1</v>
          </cell>
          <cell r="E570">
            <v>56800</v>
          </cell>
          <cell r="F570">
            <v>56800</v>
          </cell>
        </row>
        <row r="571">
          <cell r="A571" t="str">
            <v>노무비</v>
          </cell>
          <cell r="B571" t="str">
            <v>위생공</v>
          </cell>
          <cell r="C571" t="str">
            <v>인</v>
          </cell>
          <cell r="D571">
            <v>18</v>
          </cell>
          <cell r="G571">
            <v>49691</v>
          </cell>
        </row>
        <row r="572">
          <cell r="B572" t="str">
            <v>보통인부</v>
          </cell>
          <cell r="C572" t="str">
            <v>인</v>
          </cell>
          <cell r="D572">
            <v>3</v>
          </cell>
          <cell r="G572">
            <v>34360</v>
          </cell>
        </row>
        <row r="573">
          <cell r="A573" t="str">
            <v>공구손료</v>
          </cell>
          <cell r="B573" t="str">
            <v>노무비의 3 %</v>
          </cell>
          <cell r="C573" t="str">
            <v>식</v>
          </cell>
          <cell r="D573" t="str">
            <v>1</v>
          </cell>
          <cell r="G573">
            <v>28482</v>
          </cell>
        </row>
        <row r="574">
          <cell r="A574" t="str">
            <v>계</v>
          </cell>
          <cell r="F574">
            <v>3820000</v>
          </cell>
        </row>
        <row r="581">
          <cell r="A581" t="str">
            <v>6-2.위생배관공사</v>
          </cell>
        </row>
        <row r="582">
          <cell r="A582" t="str">
            <v>백관(KSD3507)</v>
          </cell>
          <cell r="B582" t="str">
            <v>D100</v>
          </cell>
          <cell r="C582" t="str">
            <v>M</v>
          </cell>
          <cell r="D582" t="str">
            <v>56</v>
          </cell>
          <cell r="E582">
            <v>6976</v>
          </cell>
          <cell r="F582">
            <v>390656</v>
          </cell>
        </row>
        <row r="583">
          <cell r="A583" t="str">
            <v>백관(KSD3507)</v>
          </cell>
          <cell r="B583" t="str">
            <v>D65</v>
          </cell>
          <cell r="C583" t="str">
            <v>M</v>
          </cell>
          <cell r="D583" t="str">
            <v>24</v>
          </cell>
          <cell r="E583">
            <v>3782</v>
          </cell>
          <cell r="F583">
            <v>90768</v>
          </cell>
        </row>
        <row r="584">
          <cell r="A584" t="str">
            <v>백관(KSD3507)</v>
          </cell>
          <cell r="B584" t="str">
            <v>D50</v>
          </cell>
          <cell r="C584" t="str">
            <v>M</v>
          </cell>
          <cell r="D584" t="str">
            <v>79</v>
          </cell>
          <cell r="E584">
            <v>2965</v>
          </cell>
          <cell r="F584">
            <v>234235</v>
          </cell>
        </row>
        <row r="585">
          <cell r="A585" t="str">
            <v>백관(KSD3507)</v>
          </cell>
          <cell r="B585" t="str">
            <v>D25</v>
          </cell>
          <cell r="C585" t="str">
            <v>M</v>
          </cell>
          <cell r="D585" t="str">
            <v>121</v>
          </cell>
          <cell r="E585">
            <v>1559</v>
          </cell>
          <cell r="F585">
            <v>188639</v>
          </cell>
        </row>
        <row r="586">
          <cell r="A586" t="str">
            <v>백관(KSD3507)</v>
          </cell>
          <cell r="B586" t="str">
            <v>D15</v>
          </cell>
          <cell r="C586" t="str">
            <v>M</v>
          </cell>
          <cell r="D586" t="str">
            <v>45</v>
          </cell>
          <cell r="E586">
            <v>869</v>
          </cell>
          <cell r="F586">
            <v>39105</v>
          </cell>
        </row>
        <row r="587">
          <cell r="A587" t="str">
            <v>SUS PIPE(KSD3576)</v>
          </cell>
          <cell r="B587" t="str">
            <v>D80(3.0T)</v>
          </cell>
          <cell r="C587" t="str">
            <v>M</v>
          </cell>
          <cell r="D587" t="str">
            <v>4</v>
          </cell>
          <cell r="E587">
            <v>14533</v>
          </cell>
          <cell r="F587">
            <v>58132</v>
          </cell>
        </row>
        <row r="588">
          <cell r="A588" t="str">
            <v>SUS PIPE(KSD3576)</v>
          </cell>
          <cell r="B588" t="str">
            <v>D50(2.8T)</v>
          </cell>
          <cell r="C588" t="str">
            <v>M</v>
          </cell>
          <cell r="D588" t="str">
            <v>41</v>
          </cell>
          <cell r="E588">
            <v>9995</v>
          </cell>
          <cell r="F588">
            <v>409795</v>
          </cell>
        </row>
        <row r="589">
          <cell r="A589" t="str">
            <v>SUS PIPE(KSD3576)</v>
          </cell>
          <cell r="B589" t="str">
            <v>D40(2.8T)</v>
          </cell>
          <cell r="C589" t="str">
            <v>M</v>
          </cell>
          <cell r="D589" t="str">
            <v>69</v>
          </cell>
          <cell r="E589">
            <v>7931</v>
          </cell>
          <cell r="F589">
            <v>547239</v>
          </cell>
        </row>
        <row r="590">
          <cell r="A590" t="str">
            <v>SUS PIPE(KSD3576)</v>
          </cell>
          <cell r="B590" t="str">
            <v>D32(2.8T)</v>
          </cell>
          <cell r="C590" t="str">
            <v>M</v>
          </cell>
          <cell r="D590" t="str">
            <v>182</v>
          </cell>
          <cell r="E590">
            <v>6911</v>
          </cell>
          <cell r="F590">
            <v>1257802</v>
          </cell>
        </row>
        <row r="591">
          <cell r="A591" t="str">
            <v>SUS PIPE(KSD3576)</v>
          </cell>
          <cell r="B591" t="str">
            <v>D25(2.8T)</v>
          </cell>
          <cell r="C591" t="str">
            <v>M</v>
          </cell>
          <cell r="D591" t="str">
            <v>114</v>
          </cell>
          <cell r="E591">
            <v>5421</v>
          </cell>
          <cell r="F591">
            <v>617994</v>
          </cell>
        </row>
        <row r="592">
          <cell r="A592" t="str">
            <v>SUS PIPE(KSD3576)</v>
          </cell>
          <cell r="B592" t="str">
            <v>D20(2.1T)</v>
          </cell>
          <cell r="C592" t="str">
            <v>M</v>
          </cell>
          <cell r="D592" t="str">
            <v>190</v>
          </cell>
          <cell r="E592">
            <v>3854</v>
          </cell>
          <cell r="F592">
            <v>732260</v>
          </cell>
        </row>
        <row r="593">
          <cell r="A593" t="str">
            <v>SUS PIPE(KSD3576)</v>
          </cell>
          <cell r="B593" t="str">
            <v>D15(2.1T)</v>
          </cell>
          <cell r="C593" t="str">
            <v>M</v>
          </cell>
          <cell r="D593" t="str">
            <v>149</v>
          </cell>
          <cell r="E593">
            <v>3014</v>
          </cell>
          <cell r="F593">
            <v>449086</v>
          </cell>
        </row>
        <row r="594">
          <cell r="A594" t="str">
            <v>관보온(매직테이프)</v>
          </cell>
          <cell r="B594" t="str">
            <v>40T*D80</v>
          </cell>
          <cell r="C594" t="str">
            <v>M</v>
          </cell>
          <cell r="D594" t="str">
            <v>4</v>
          </cell>
          <cell r="E594">
            <v>4211</v>
          </cell>
          <cell r="F594">
            <v>16844</v>
          </cell>
          <cell r="G594">
            <v>4499</v>
          </cell>
        </row>
        <row r="595">
          <cell r="A595" t="str">
            <v>관보온(매직테이프)</v>
          </cell>
          <cell r="B595" t="str">
            <v>40T*D50</v>
          </cell>
          <cell r="C595" t="str">
            <v>M</v>
          </cell>
          <cell r="D595" t="str">
            <v>41</v>
          </cell>
          <cell r="E595">
            <v>3399</v>
          </cell>
          <cell r="F595">
            <v>139359</v>
          </cell>
          <cell r="G595">
            <v>4154</v>
          </cell>
        </row>
        <row r="596">
          <cell r="A596" t="str">
            <v>관보온(매직테이프)</v>
          </cell>
          <cell r="B596" t="str">
            <v>40T*D40</v>
          </cell>
          <cell r="C596" t="str">
            <v>M</v>
          </cell>
          <cell r="D596" t="str">
            <v>69</v>
          </cell>
          <cell r="E596">
            <v>3028</v>
          </cell>
          <cell r="F596">
            <v>208932</v>
          </cell>
          <cell r="G596">
            <v>3461</v>
          </cell>
        </row>
        <row r="597">
          <cell r="A597" t="str">
            <v>관보온(매직테이프)</v>
          </cell>
          <cell r="B597" t="str">
            <v>40T*D32</v>
          </cell>
          <cell r="C597" t="str">
            <v>M</v>
          </cell>
          <cell r="D597" t="str">
            <v>182</v>
          </cell>
          <cell r="E597">
            <v>2844</v>
          </cell>
          <cell r="F597">
            <v>517608</v>
          </cell>
          <cell r="G597">
            <v>3115</v>
          </cell>
        </row>
        <row r="598">
          <cell r="A598" t="str">
            <v>관보온(매직테이프)</v>
          </cell>
          <cell r="B598" t="str">
            <v>40T*D25</v>
          </cell>
          <cell r="C598" t="str">
            <v>M</v>
          </cell>
          <cell r="D598" t="str">
            <v>114</v>
          </cell>
          <cell r="E598">
            <v>2613</v>
          </cell>
          <cell r="F598">
            <v>297882</v>
          </cell>
          <cell r="G598">
            <v>2769</v>
          </cell>
        </row>
        <row r="599">
          <cell r="A599" t="str">
            <v>관보온(매직테이프)</v>
          </cell>
          <cell r="B599" t="str">
            <v>40T*D20</v>
          </cell>
          <cell r="C599" t="str">
            <v>M</v>
          </cell>
          <cell r="D599" t="str">
            <v>190</v>
          </cell>
          <cell r="E599">
            <v>2405</v>
          </cell>
          <cell r="F599">
            <v>456950</v>
          </cell>
          <cell r="G599">
            <v>2423</v>
          </cell>
        </row>
        <row r="600">
          <cell r="A600" t="str">
            <v>관보온(매직테이프)</v>
          </cell>
          <cell r="B600" t="str">
            <v>40T*D15</v>
          </cell>
          <cell r="C600" t="str">
            <v>M</v>
          </cell>
          <cell r="D600" t="str">
            <v>149</v>
          </cell>
          <cell r="E600">
            <v>2238</v>
          </cell>
          <cell r="F600">
            <v>333462</v>
          </cell>
          <cell r="G600">
            <v>2077</v>
          </cell>
        </row>
        <row r="601">
          <cell r="A601" t="str">
            <v>백엘보(용접)</v>
          </cell>
          <cell r="B601" t="str">
            <v>D100</v>
          </cell>
          <cell r="C601" t="str">
            <v>EA</v>
          </cell>
          <cell r="D601" t="str">
            <v>15</v>
          </cell>
          <cell r="E601">
            <v>3638</v>
          </cell>
          <cell r="F601">
            <v>54570</v>
          </cell>
          <cell r="G601">
            <v>0</v>
          </cell>
        </row>
        <row r="602">
          <cell r="A602" t="str">
            <v>백엘보(나사)</v>
          </cell>
          <cell r="B602" t="str">
            <v>D50</v>
          </cell>
          <cell r="C602" t="str">
            <v>EA</v>
          </cell>
          <cell r="D602" t="str">
            <v>20</v>
          </cell>
          <cell r="E602">
            <v>1573</v>
          </cell>
          <cell r="F602">
            <v>31460</v>
          </cell>
          <cell r="G602">
            <v>0</v>
          </cell>
        </row>
        <row r="603">
          <cell r="A603" t="str">
            <v>백엘보(나사)</v>
          </cell>
          <cell r="B603" t="str">
            <v>D25</v>
          </cell>
          <cell r="C603" t="str">
            <v>EA</v>
          </cell>
          <cell r="D603" t="str">
            <v>3</v>
          </cell>
          <cell r="E603">
            <v>550</v>
          </cell>
          <cell r="F603">
            <v>1650</v>
          </cell>
          <cell r="G603">
            <v>0</v>
          </cell>
        </row>
        <row r="604">
          <cell r="A604" t="str">
            <v>백엘보(나사)</v>
          </cell>
          <cell r="B604" t="str">
            <v>D15</v>
          </cell>
          <cell r="C604" t="str">
            <v>EA</v>
          </cell>
          <cell r="D604" t="str">
            <v>26</v>
          </cell>
          <cell r="E604">
            <v>233</v>
          </cell>
          <cell r="F604">
            <v>6058</v>
          </cell>
          <cell r="G604">
            <v>0</v>
          </cell>
        </row>
        <row r="605">
          <cell r="A605" t="str">
            <v>백티이(용접)</v>
          </cell>
          <cell r="B605" t="str">
            <v>D100</v>
          </cell>
          <cell r="C605" t="str">
            <v>EA</v>
          </cell>
          <cell r="D605" t="str">
            <v>10</v>
          </cell>
          <cell r="E605">
            <v>5140</v>
          </cell>
          <cell r="F605">
            <v>51400</v>
          </cell>
          <cell r="G605">
            <v>0</v>
          </cell>
        </row>
        <row r="606">
          <cell r="A606" t="str">
            <v>백티이(용접)</v>
          </cell>
          <cell r="B606" t="str">
            <v>D65</v>
          </cell>
          <cell r="C606" t="str">
            <v>EA</v>
          </cell>
          <cell r="D606" t="str">
            <v>2</v>
          </cell>
          <cell r="E606">
            <v>2483</v>
          </cell>
          <cell r="F606">
            <v>4966</v>
          </cell>
          <cell r="G606">
            <v>0</v>
          </cell>
        </row>
        <row r="607">
          <cell r="A607" t="str">
            <v>백티이(나사)</v>
          </cell>
          <cell r="B607" t="str">
            <v>D50</v>
          </cell>
          <cell r="C607" t="str">
            <v>EA</v>
          </cell>
          <cell r="D607" t="str">
            <v>4</v>
          </cell>
          <cell r="E607">
            <v>2056</v>
          </cell>
          <cell r="F607">
            <v>8224</v>
          </cell>
          <cell r="G607">
            <v>0</v>
          </cell>
        </row>
        <row r="608">
          <cell r="A608" t="str">
            <v>백티이(나사)</v>
          </cell>
          <cell r="B608" t="str">
            <v>D25</v>
          </cell>
          <cell r="C608" t="str">
            <v>EA</v>
          </cell>
          <cell r="D608" t="str">
            <v>13</v>
          </cell>
          <cell r="E608">
            <v>762</v>
          </cell>
          <cell r="F608">
            <v>9906</v>
          </cell>
          <cell r="G608">
            <v>0</v>
          </cell>
        </row>
        <row r="609">
          <cell r="A609" t="str">
            <v>백레듀샤(용접)</v>
          </cell>
          <cell r="B609" t="str">
            <v>D100</v>
          </cell>
          <cell r="C609" t="str">
            <v>EA</v>
          </cell>
          <cell r="D609" t="str">
            <v>8</v>
          </cell>
          <cell r="E609">
            <v>3523</v>
          </cell>
          <cell r="F609">
            <v>28184</v>
          </cell>
          <cell r="G609">
            <v>0</v>
          </cell>
        </row>
        <row r="610">
          <cell r="A610" t="str">
            <v>백캡(나사)</v>
          </cell>
          <cell r="B610" t="str">
            <v>D50</v>
          </cell>
          <cell r="C610" t="str">
            <v>EA</v>
          </cell>
          <cell r="D610" t="str">
            <v>1</v>
          </cell>
          <cell r="E610">
            <v>1005</v>
          </cell>
          <cell r="F610">
            <v>1005</v>
          </cell>
          <cell r="G610">
            <v>0</v>
          </cell>
        </row>
        <row r="611">
          <cell r="A611" t="str">
            <v>백캡(나사)</v>
          </cell>
          <cell r="B611" t="str">
            <v>D25</v>
          </cell>
          <cell r="C611" t="str">
            <v>EA</v>
          </cell>
          <cell r="D611" t="str">
            <v>4</v>
          </cell>
          <cell r="E611">
            <v>323</v>
          </cell>
          <cell r="F611">
            <v>1292</v>
          </cell>
          <cell r="G611">
            <v>0</v>
          </cell>
        </row>
        <row r="612">
          <cell r="A612" t="str">
            <v>백유니온(나사)</v>
          </cell>
          <cell r="B612" t="str">
            <v>D50</v>
          </cell>
          <cell r="C612" t="str">
            <v>EA</v>
          </cell>
          <cell r="D612">
            <v>18</v>
          </cell>
          <cell r="E612">
            <v>5389</v>
          </cell>
          <cell r="F612">
            <v>97002</v>
          </cell>
          <cell r="G612">
            <v>0</v>
          </cell>
        </row>
        <row r="613">
          <cell r="A613" t="str">
            <v>백유니온(나사)</v>
          </cell>
          <cell r="B613" t="str">
            <v>D15</v>
          </cell>
          <cell r="C613" t="str">
            <v>EA</v>
          </cell>
          <cell r="D613">
            <v>26</v>
          </cell>
          <cell r="E613">
            <v>1016</v>
          </cell>
          <cell r="F613">
            <v>26416</v>
          </cell>
          <cell r="G613">
            <v>0</v>
          </cell>
        </row>
        <row r="614">
          <cell r="A614" t="str">
            <v>SUS엘보(용접)10S</v>
          </cell>
          <cell r="B614" t="str">
            <v>D80</v>
          </cell>
          <cell r="C614" t="str">
            <v>EA</v>
          </cell>
          <cell r="D614" t="str">
            <v>3</v>
          </cell>
          <cell r="E614">
            <v>7791</v>
          </cell>
          <cell r="F614">
            <v>23373</v>
          </cell>
          <cell r="G614">
            <v>0</v>
          </cell>
        </row>
        <row r="615">
          <cell r="A615" t="str">
            <v>SUS엘보(용접)10S</v>
          </cell>
          <cell r="B615" t="str">
            <v>D50</v>
          </cell>
          <cell r="C615" t="str">
            <v>EA</v>
          </cell>
          <cell r="D615" t="str">
            <v>4</v>
          </cell>
          <cell r="E615">
            <v>3528</v>
          </cell>
          <cell r="F615">
            <v>14112</v>
          </cell>
          <cell r="G615">
            <v>0</v>
          </cell>
        </row>
        <row r="616">
          <cell r="A616" t="str">
            <v>SUS엘보(용접)10S</v>
          </cell>
          <cell r="B616" t="str">
            <v>D40</v>
          </cell>
          <cell r="C616" t="str">
            <v>EA</v>
          </cell>
          <cell r="D616" t="str">
            <v>3</v>
          </cell>
          <cell r="E616">
            <v>2426</v>
          </cell>
          <cell r="F616">
            <v>7278</v>
          </cell>
          <cell r="G616">
            <v>0</v>
          </cell>
        </row>
        <row r="617">
          <cell r="A617" t="str">
            <v>SUS엘보(용접)10S</v>
          </cell>
          <cell r="B617" t="str">
            <v>D32</v>
          </cell>
          <cell r="C617" t="str">
            <v>EA</v>
          </cell>
          <cell r="D617" t="str">
            <v>6</v>
          </cell>
          <cell r="E617">
            <v>1926</v>
          </cell>
          <cell r="F617">
            <v>11556</v>
          </cell>
          <cell r="G617">
            <v>0</v>
          </cell>
        </row>
        <row r="618">
          <cell r="A618" t="str">
            <v>SUS엘보(용접)10S</v>
          </cell>
          <cell r="B618" t="str">
            <v>D25</v>
          </cell>
          <cell r="C618" t="str">
            <v>EA</v>
          </cell>
          <cell r="D618" t="str">
            <v>17</v>
          </cell>
          <cell r="E618">
            <v>1441</v>
          </cell>
          <cell r="F618">
            <v>24497</v>
          </cell>
          <cell r="G618">
            <v>0</v>
          </cell>
        </row>
        <row r="619">
          <cell r="A619" t="str">
            <v>SUS엘보(용접)10S</v>
          </cell>
          <cell r="B619" t="str">
            <v>D20</v>
          </cell>
          <cell r="C619" t="str">
            <v>EA</v>
          </cell>
          <cell r="D619" t="str">
            <v>49</v>
          </cell>
          <cell r="E619">
            <v>1044</v>
          </cell>
          <cell r="F619">
            <v>51156</v>
          </cell>
          <cell r="G619">
            <v>0</v>
          </cell>
        </row>
        <row r="620">
          <cell r="A620" t="str">
            <v>SUS엘보(용접)10S</v>
          </cell>
          <cell r="B620" t="str">
            <v>D15</v>
          </cell>
          <cell r="C620" t="str">
            <v>EA</v>
          </cell>
          <cell r="D620" t="str">
            <v>135</v>
          </cell>
          <cell r="E620">
            <v>720</v>
          </cell>
          <cell r="F620">
            <v>97200</v>
          </cell>
          <cell r="G620">
            <v>0</v>
          </cell>
        </row>
        <row r="621">
          <cell r="A621" t="str">
            <v>SUS티이(용접)10S</v>
          </cell>
          <cell r="B621" t="str">
            <v>D50</v>
          </cell>
          <cell r="C621" t="str">
            <v>EA</v>
          </cell>
          <cell r="D621" t="str">
            <v>9</v>
          </cell>
          <cell r="E621">
            <v>6395</v>
          </cell>
          <cell r="F621">
            <v>57555</v>
          </cell>
          <cell r="G621">
            <v>0</v>
          </cell>
        </row>
        <row r="622">
          <cell r="A622" t="str">
            <v>SUS티이(용접)10S</v>
          </cell>
          <cell r="B622" t="str">
            <v>D32</v>
          </cell>
          <cell r="C622" t="str">
            <v>EA</v>
          </cell>
          <cell r="D622" t="str">
            <v>9</v>
          </cell>
          <cell r="E622">
            <v>3719</v>
          </cell>
          <cell r="F622">
            <v>33471</v>
          </cell>
          <cell r="G622">
            <v>0</v>
          </cell>
        </row>
        <row r="623">
          <cell r="A623" t="str">
            <v>SUS티이(용접)10S</v>
          </cell>
          <cell r="B623" t="str">
            <v>D25</v>
          </cell>
          <cell r="C623" t="str">
            <v>EA</v>
          </cell>
          <cell r="D623" t="str">
            <v>1</v>
          </cell>
          <cell r="E623">
            <v>2675</v>
          </cell>
          <cell r="F623">
            <v>2675</v>
          </cell>
          <cell r="G623">
            <v>0</v>
          </cell>
        </row>
        <row r="624">
          <cell r="A624" t="str">
            <v>SUS티이(용접)10S</v>
          </cell>
          <cell r="B624" t="str">
            <v>D20</v>
          </cell>
          <cell r="C624" t="str">
            <v>EA</v>
          </cell>
          <cell r="D624" t="str">
            <v>1</v>
          </cell>
          <cell r="E624">
            <v>1823</v>
          </cell>
          <cell r="F624">
            <v>1823</v>
          </cell>
          <cell r="G624">
            <v>0</v>
          </cell>
        </row>
        <row r="625">
          <cell r="A625" t="str">
            <v>SUS레듀샤(용접)10S</v>
          </cell>
          <cell r="B625" t="str">
            <v>D50*15</v>
          </cell>
          <cell r="C625" t="str">
            <v>EA</v>
          </cell>
          <cell r="D625" t="str">
            <v>1</v>
          </cell>
          <cell r="E625">
            <v>4263</v>
          </cell>
          <cell r="F625">
            <v>4263</v>
          </cell>
          <cell r="G625">
            <v>0</v>
          </cell>
        </row>
        <row r="626">
          <cell r="A626" t="str">
            <v>SUS레듀샤(용접)10S</v>
          </cell>
          <cell r="B626" t="str">
            <v>D32*15</v>
          </cell>
          <cell r="C626" t="str">
            <v>EA</v>
          </cell>
          <cell r="D626" t="str">
            <v>1</v>
          </cell>
          <cell r="E626">
            <v>2205</v>
          </cell>
          <cell r="F626">
            <v>2205</v>
          </cell>
          <cell r="G626">
            <v>0</v>
          </cell>
        </row>
        <row r="627">
          <cell r="A627" t="str">
            <v>SUS유니온</v>
          </cell>
          <cell r="B627" t="str">
            <v>D20</v>
          </cell>
          <cell r="C627" t="str">
            <v>EA</v>
          </cell>
          <cell r="D627" t="str">
            <v>14</v>
          </cell>
          <cell r="E627">
            <v>1733</v>
          </cell>
          <cell r="F627">
            <v>24262</v>
          </cell>
          <cell r="G627">
            <v>0</v>
          </cell>
        </row>
        <row r="628">
          <cell r="A628" t="str">
            <v>SUS니플</v>
          </cell>
          <cell r="B628" t="str">
            <v>D40</v>
          </cell>
          <cell r="C628" t="str">
            <v>EA</v>
          </cell>
          <cell r="D628" t="str">
            <v>6</v>
          </cell>
          <cell r="E628">
            <v>832</v>
          </cell>
          <cell r="F628">
            <v>4992</v>
          </cell>
          <cell r="G628">
            <v>0</v>
          </cell>
        </row>
        <row r="629">
          <cell r="A629" t="str">
            <v>SUS니플</v>
          </cell>
          <cell r="B629" t="str">
            <v>D32</v>
          </cell>
          <cell r="C629" t="str">
            <v>EA</v>
          </cell>
          <cell r="D629" t="str">
            <v>18</v>
          </cell>
          <cell r="E629">
            <v>1196</v>
          </cell>
          <cell r="F629">
            <v>21528</v>
          </cell>
          <cell r="G629">
            <v>0</v>
          </cell>
        </row>
        <row r="630">
          <cell r="A630" t="str">
            <v>SUS니플</v>
          </cell>
          <cell r="B630" t="str">
            <v>D25</v>
          </cell>
          <cell r="C630" t="str">
            <v>EA</v>
          </cell>
          <cell r="D630" t="str">
            <v>12</v>
          </cell>
          <cell r="E630">
            <v>936</v>
          </cell>
          <cell r="F630">
            <v>11232</v>
          </cell>
          <cell r="G630">
            <v>0</v>
          </cell>
        </row>
        <row r="631">
          <cell r="A631" t="str">
            <v>SUS니플</v>
          </cell>
          <cell r="B631" t="str">
            <v>D20</v>
          </cell>
          <cell r="C631" t="str">
            <v>EA</v>
          </cell>
          <cell r="D631" t="str">
            <v>71</v>
          </cell>
          <cell r="E631">
            <v>751</v>
          </cell>
          <cell r="F631">
            <v>53321</v>
          </cell>
          <cell r="G631">
            <v>0</v>
          </cell>
        </row>
        <row r="632">
          <cell r="A632" t="str">
            <v>SUS캡(용접)10S</v>
          </cell>
          <cell r="B632" t="str">
            <v>D50</v>
          </cell>
          <cell r="C632" t="str">
            <v>EA</v>
          </cell>
          <cell r="D632" t="str">
            <v>2</v>
          </cell>
          <cell r="E632">
            <v>2205</v>
          </cell>
          <cell r="F632">
            <v>4410</v>
          </cell>
          <cell r="G632">
            <v>0</v>
          </cell>
        </row>
        <row r="633">
          <cell r="A633" t="str">
            <v>SUS캡(용접)10S</v>
          </cell>
          <cell r="B633" t="str">
            <v>D32</v>
          </cell>
          <cell r="C633" t="str">
            <v>EA</v>
          </cell>
          <cell r="D633" t="str">
            <v>2</v>
          </cell>
          <cell r="E633">
            <v>1617</v>
          </cell>
          <cell r="F633">
            <v>3234</v>
          </cell>
          <cell r="G633">
            <v>0</v>
          </cell>
        </row>
        <row r="634">
          <cell r="A634" t="str">
            <v>SUS캡(용접)10S</v>
          </cell>
          <cell r="B634" t="str">
            <v>D20</v>
          </cell>
          <cell r="C634" t="str">
            <v>EA</v>
          </cell>
          <cell r="D634" t="str">
            <v>4</v>
          </cell>
          <cell r="E634">
            <v>1250</v>
          </cell>
          <cell r="F634">
            <v>5000</v>
          </cell>
          <cell r="G634">
            <v>0</v>
          </cell>
        </row>
        <row r="635">
          <cell r="A635" t="str">
            <v>SUS엘보(나사)</v>
          </cell>
          <cell r="B635" t="str">
            <v>D20</v>
          </cell>
          <cell r="C635" t="str">
            <v>EA</v>
          </cell>
          <cell r="D635" t="str">
            <v>2</v>
          </cell>
          <cell r="E635">
            <v>1571</v>
          </cell>
          <cell r="F635">
            <v>3142</v>
          </cell>
          <cell r="G635">
            <v>0</v>
          </cell>
        </row>
        <row r="636">
          <cell r="A636" t="str">
            <v>SUS엘보(나사)</v>
          </cell>
          <cell r="B636" t="str">
            <v>D15</v>
          </cell>
          <cell r="C636" t="str">
            <v>EA</v>
          </cell>
          <cell r="D636" t="str">
            <v>45</v>
          </cell>
          <cell r="E636">
            <v>1094</v>
          </cell>
          <cell r="F636">
            <v>49230</v>
          </cell>
          <cell r="G636">
            <v>0</v>
          </cell>
        </row>
        <row r="637">
          <cell r="A637" t="str">
            <v>청동게이트밸브(10KG)</v>
          </cell>
          <cell r="B637" t="str">
            <v>D50</v>
          </cell>
          <cell r="C637" t="str">
            <v>EA</v>
          </cell>
          <cell r="D637" t="str">
            <v>6</v>
          </cell>
          <cell r="E637">
            <v>22591</v>
          </cell>
          <cell r="F637">
            <v>135546</v>
          </cell>
          <cell r="G637">
            <v>0</v>
          </cell>
        </row>
        <row r="638">
          <cell r="A638" t="str">
            <v>청동게이트밸브(10KG)</v>
          </cell>
          <cell r="B638" t="str">
            <v>D40</v>
          </cell>
          <cell r="C638" t="str">
            <v>EA</v>
          </cell>
          <cell r="D638" t="str">
            <v>2</v>
          </cell>
          <cell r="E638">
            <v>14653</v>
          </cell>
          <cell r="F638">
            <v>29306</v>
          </cell>
          <cell r="G638">
            <v>0</v>
          </cell>
        </row>
        <row r="639">
          <cell r="A639" t="str">
            <v>청동게이트밸브(10KG)</v>
          </cell>
          <cell r="B639" t="str">
            <v>D32</v>
          </cell>
          <cell r="C639" t="str">
            <v>EA</v>
          </cell>
          <cell r="D639" t="str">
            <v>2</v>
          </cell>
          <cell r="E639">
            <v>10936</v>
          </cell>
          <cell r="F639">
            <v>21872</v>
          </cell>
          <cell r="G639">
            <v>0</v>
          </cell>
        </row>
        <row r="640">
          <cell r="A640" t="str">
            <v>청동게이트밸브(10KG)</v>
          </cell>
          <cell r="B640" t="str">
            <v>D25</v>
          </cell>
          <cell r="C640" t="str">
            <v>EA</v>
          </cell>
          <cell r="D640" t="str">
            <v>2</v>
          </cell>
          <cell r="E640">
            <v>7686</v>
          </cell>
          <cell r="F640">
            <v>15372</v>
          </cell>
          <cell r="G640">
            <v>0</v>
          </cell>
        </row>
        <row r="641">
          <cell r="A641" t="str">
            <v>청동게이트밸브(10KG)</v>
          </cell>
          <cell r="B641" t="str">
            <v>D20</v>
          </cell>
          <cell r="C641" t="str">
            <v>EA</v>
          </cell>
          <cell r="D641" t="str">
            <v>3</v>
          </cell>
          <cell r="E641">
            <v>5035</v>
          </cell>
          <cell r="F641">
            <v>15105</v>
          </cell>
          <cell r="G641">
            <v>0</v>
          </cell>
        </row>
        <row r="642">
          <cell r="A642" t="str">
            <v>청동첵크밸브(스윙식)(10K)</v>
          </cell>
          <cell r="B642" t="str">
            <v>D50</v>
          </cell>
          <cell r="C642" t="str">
            <v>EA</v>
          </cell>
          <cell r="D642" t="str">
            <v>6</v>
          </cell>
          <cell r="E642">
            <v>14590</v>
          </cell>
          <cell r="F642">
            <v>87540</v>
          </cell>
          <cell r="G642">
            <v>0</v>
          </cell>
        </row>
        <row r="643">
          <cell r="A643" t="str">
            <v>황동볼밸브(10KG)</v>
          </cell>
          <cell r="B643" t="str">
            <v>D20</v>
          </cell>
          <cell r="C643" t="str">
            <v>EA</v>
          </cell>
          <cell r="D643" t="str">
            <v>14</v>
          </cell>
          <cell r="E643">
            <v>3152</v>
          </cell>
          <cell r="F643">
            <v>44128</v>
          </cell>
          <cell r="G643">
            <v>0</v>
          </cell>
        </row>
        <row r="644">
          <cell r="A644" t="str">
            <v>황동볼밸브(10KG)</v>
          </cell>
          <cell r="B644" t="str">
            <v>D15</v>
          </cell>
          <cell r="C644" t="str">
            <v>EA</v>
          </cell>
          <cell r="D644" t="str">
            <v>26</v>
          </cell>
          <cell r="E644">
            <v>2432</v>
          </cell>
          <cell r="F644">
            <v>63232</v>
          </cell>
          <cell r="G644">
            <v>0</v>
          </cell>
        </row>
        <row r="645">
          <cell r="A645" t="str">
            <v>용접합후렌지(10KG)</v>
          </cell>
          <cell r="B645" t="str">
            <v>D100</v>
          </cell>
          <cell r="C645" t="str">
            <v>개소</v>
          </cell>
          <cell r="D645" t="str">
            <v>1</v>
          </cell>
          <cell r="E645">
            <v>5934</v>
          </cell>
          <cell r="F645">
            <v>5934</v>
          </cell>
          <cell r="G645">
            <v>0</v>
          </cell>
        </row>
        <row r="646">
          <cell r="A646" t="str">
            <v>용접합후렌지(10KG)</v>
          </cell>
          <cell r="B646" t="str">
            <v>D50</v>
          </cell>
          <cell r="C646" t="str">
            <v>개소</v>
          </cell>
          <cell r="D646" t="str">
            <v>36</v>
          </cell>
          <cell r="E646">
            <v>2765</v>
          </cell>
          <cell r="F646">
            <v>99540</v>
          </cell>
          <cell r="G646">
            <v>0</v>
          </cell>
        </row>
        <row r="647">
          <cell r="A647" t="str">
            <v>철맹후렌지(10KG)</v>
          </cell>
          <cell r="B647" t="str">
            <v>D100</v>
          </cell>
          <cell r="C647" t="str">
            <v>EA</v>
          </cell>
          <cell r="D647" t="str">
            <v>1</v>
          </cell>
          <cell r="E647">
            <v>6886</v>
          </cell>
          <cell r="F647">
            <v>6886</v>
          </cell>
          <cell r="G647">
            <v>0</v>
          </cell>
        </row>
        <row r="648">
          <cell r="A648" t="str">
            <v>강관용접</v>
          </cell>
          <cell r="B648" t="str">
            <v>D100</v>
          </cell>
          <cell r="C648" t="str">
            <v>개소</v>
          </cell>
          <cell r="D648" t="str">
            <v>74</v>
          </cell>
          <cell r="E648">
            <v>366</v>
          </cell>
          <cell r="F648">
            <v>27084</v>
          </cell>
          <cell r="G648">
            <v>0</v>
          </cell>
        </row>
        <row r="649">
          <cell r="A649" t="str">
            <v>강관용접</v>
          </cell>
          <cell r="B649" t="str">
            <v>D65</v>
          </cell>
          <cell r="C649" t="str">
            <v>개소</v>
          </cell>
          <cell r="D649" t="str">
            <v>2</v>
          </cell>
          <cell r="E649">
            <v>192</v>
          </cell>
          <cell r="F649">
            <v>384</v>
          </cell>
          <cell r="G649">
            <v>0</v>
          </cell>
        </row>
        <row r="650">
          <cell r="A650" t="str">
            <v>강관용접</v>
          </cell>
          <cell r="B650" t="str">
            <v>D50</v>
          </cell>
          <cell r="C650" t="str">
            <v>개소</v>
          </cell>
          <cell r="D650" t="str">
            <v>43</v>
          </cell>
          <cell r="E650">
            <v>67</v>
          </cell>
          <cell r="F650">
            <v>2881</v>
          </cell>
          <cell r="G650">
            <v>0</v>
          </cell>
        </row>
        <row r="651">
          <cell r="A651" t="str">
            <v>스테인리스강관용접</v>
          </cell>
          <cell r="B651" t="str">
            <v>D80</v>
          </cell>
          <cell r="C651" t="str">
            <v>개소</v>
          </cell>
          <cell r="D651" t="str">
            <v>7</v>
          </cell>
          <cell r="E651">
            <v>3105</v>
          </cell>
          <cell r="F651">
            <v>21735</v>
          </cell>
          <cell r="G651">
            <v>0</v>
          </cell>
        </row>
        <row r="652">
          <cell r="A652" t="str">
            <v>스테인리스강관용접</v>
          </cell>
          <cell r="B652" t="str">
            <v>D50</v>
          </cell>
          <cell r="C652" t="str">
            <v>개소</v>
          </cell>
          <cell r="D652" t="str">
            <v>43</v>
          </cell>
          <cell r="E652">
            <v>1410</v>
          </cell>
          <cell r="F652">
            <v>60630</v>
          </cell>
          <cell r="G652">
            <v>0</v>
          </cell>
        </row>
        <row r="653">
          <cell r="A653" t="str">
            <v>스테인리스강관용접</v>
          </cell>
          <cell r="B653" t="str">
            <v>D40</v>
          </cell>
          <cell r="C653" t="str">
            <v>개소</v>
          </cell>
          <cell r="D653" t="str">
            <v>34</v>
          </cell>
          <cell r="E653">
            <v>1046</v>
          </cell>
          <cell r="F653">
            <v>35564</v>
          </cell>
          <cell r="G653">
            <v>0</v>
          </cell>
        </row>
        <row r="654">
          <cell r="A654" t="str">
            <v>스테인리스강관용접</v>
          </cell>
          <cell r="B654" t="str">
            <v>D32</v>
          </cell>
          <cell r="C654" t="str">
            <v>개소</v>
          </cell>
          <cell r="D654" t="str">
            <v>98</v>
          </cell>
          <cell r="E654">
            <v>794</v>
          </cell>
          <cell r="F654">
            <v>77812</v>
          </cell>
          <cell r="G654">
            <v>0</v>
          </cell>
        </row>
        <row r="655">
          <cell r="A655" t="str">
            <v>스테인리스강관용접</v>
          </cell>
          <cell r="B655" t="str">
            <v>D25</v>
          </cell>
          <cell r="C655" t="str">
            <v>개소</v>
          </cell>
          <cell r="D655" t="str">
            <v>98</v>
          </cell>
          <cell r="E655">
            <v>664</v>
          </cell>
          <cell r="F655">
            <v>65072</v>
          </cell>
          <cell r="G655">
            <v>0</v>
          </cell>
        </row>
        <row r="656">
          <cell r="A656" t="str">
            <v>스테인리스강관용접</v>
          </cell>
          <cell r="B656" t="str">
            <v>D20</v>
          </cell>
          <cell r="C656" t="str">
            <v>개소</v>
          </cell>
          <cell r="D656" t="str">
            <v>197</v>
          </cell>
          <cell r="E656">
            <v>478</v>
          </cell>
          <cell r="F656">
            <v>94166</v>
          </cell>
          <cell r="G656">
            <v>0</v>
          </cell>
        </row>
        <row r="657">
          <cell r="A657" t="str">
            <v>일반행가</v>
          </cell>
          <cell r="B657" t="str">
            <v>D100</v>
          </cell>
          <cell r="C657" t="str">
            <v>개소</v>
          </cell>
          <cell r="D657" t="str">
            <v>4</v>
          </cell>
          <cell r="E657">
            <v>1502</v>
          </cell>
          <cell r="F657">
            <v>6008</v>
          </cell>
          <cell r="G657">
            <v>0</v>
          </cell>
        </row>
        <row r="658">
          <cell r="A658" t="str">
            <v>일반행가</v>
          </cell>
          <cell r="B658" t="str">
            <v>D80</v>
          </cell>
          <cell r="C658" t="str">
            <v>개소</v>
          </cell>
          <cell r="D658" t="str">
            <v>4</v>
          </cell>
          <cell r="E658">
            <v>1025</v>
          </cell>
          <cell r="F658">
            <v>4100</v>
          </cell>
          <cell r="G658">
            <v>0</v>
          </cell>
        </row>
        <row r="659">
          <cell r="A659" t="str">
            <v>일반행가</v>
          </cell>
          <cell r="B659" t="str">
            <v>D65</v>
          </cell>
          <cell r="C659" t="str">
            <v>개소</v>
          </cell>
          <cell r="D659" t="str">
            <v>6</v>
          </cell>
          <cell r="E659">
            <v>915</v>
          </cell>
          <cell r="F659">
            <v>5490</v>
          </cell>
          <cell r="G659">
            <v>0</v>
          </cell>
        </row>
        <row r="660">
          <cell r="A660" t="str">
            <v>일반행가</v>
          </cell>
          <cell r="B660" t="str">
            <v>D50</v>
          </cell>
          <cell r="C660" t="str">
            <v>개소</v>
          </cell>
          <cell r="D660" t="str">
            <v>16</v>
          </cell>
          <cell r="E660">
            <v>841</v>
          </cell>
          <cell r="F660">
            <v>13456</v>
          </cell>
          <cell r="G660">
            <v>0</v>
          </cell>
        </row>
        <row r="661">
          <cell r="A661" t="str">
            <v>일반행가</v>
          </cell>
          <cell r="B661" t="str">
            <v>D15</v>
          </cell>
          <cell r="C661" t="str">
            <v>개소</v>
          </cell>
          <cell r="D661" t="str">
            <v>13</v>
          </cell>
          <cell r="E661">
            <v>657</v>
          </cell>
          <cell r="F661">
            <v>8541</v>
          </cell>
          <cell r="G661">
            <v>0</v>
          </cell>
        </row>
        <row r="662">
          <cell r="A662" t="str">
            <v>절연행가</v>
          </cell>
          <cell r="B662" t="str">
            <v>D40</v>
          </cell>
          <cell r="C662" t="str">
            <v>개소</v>
          </cell>
          <cell r="D662" t="str">
            <v>3</v>
          </cell>
          <cell r="E662">
            <v>952</v>
          </cell>
          <cell r="F662">
            <v>2856</v>
          </cell>
          <cell r="G662">
            <v>0</v>
          </cell>
        </row>
        <row r="663">
          <cell r="A663" t="str">
            <v>절연행가</v>
          </cell>
          <cell r="B663" t="str">
            <v>D32</v>
          </cell>
          <cell r="C663" t="str">
            <v>개소</v>
          </cell>
          <cell r="D663" t="str">
            <v>10</v>
          </cell>
          <cell r="E663">
            <v>863</v>
          </cell>
          <cell r="F663">
            <v>8630</v>
          </cell>
          <cell r="G663">
            <v>0</v>
          </cell>
        </row>
        <row r="664">
          <cell r="A664" t="str">
            <v>절연행가</v>
          </cell>
          <cell r="B664" t="str">
            <v>D25</v>
          </cell>
          <cell r="C664" t="str">
            <v>개소</v>
          </cell>
          <cell r="D664" t="str">
            <v>14</v>
          </cell>
          <cell r="E664">
            <v>812</v>
          </cell>
          <cell r="F664">
            <v>11368</v>
          </cell>
          <cell r="G664">
            <v>0</v>
          </cell>
        </row>
        <row r="665">
          <cell r="A665" t="str">
            <v>절연행가</v>
          </cell>
          <cell r="B665" t="str">
            <v>D20</v>
          </cell>
          <cell r="C665" t="str">
            <v>개소</v>
          </cell>
          <cell r="D665" t="str">
            <v>38</v>
          </cell>
          <cell r="E665">
            <v>760</v>
          </cell>
          <cell r="F665">
            <v>28880</v>
          </cell>
          <cell r="G665">
            <v>0</v>
          </cell>
        </row>
        <row r="666">
          <cell r="A666" t="str">
            <v>절연행가</v>
          </cell>
          <cell r="B666" t="str">
            <v>D15</v>
          </cell>
          <cell r="C666" t="str">
            <v>개소</v>
          </cell>
          <cell r="D666" t="str">
            <v>45</v>
          </cell>
          <cell r="E666">
            <v>738</v>
          </cell>
          <cell r="F666">
            <v>33210</v>
          </cell>
          <cell r="G666">
            <v>0</v>
          </cell>
        </row>
        <row r="667">
          <cell r="A667" t="str">
            <v>일반U-BOLT/NUT</v>
          </cell>
          <cell r="B667" t="str">
            <v>D50</v>
          </cell>
          <cell r="C667" t="str">
            <v>EA</v>
          </cell>
          <cell r="D667" t="str">
            <v>26</v>
          </cell>
          <cell r="E667">
            <v>130</v>
          </cell>
          <cell r="F667">
            <v>3380</v>
          </cell>
          <cell r="G667">
            <v>0</v>
          </cell>
        </row>
        <row r="668">
          <cell r="A668" t="str">
            <v>일반U-BOLT/NUT</v>
          </cell>
          <cell r="B668" t="str">
            <v>D25</v>
          </cell>
          <cell r="C668" t="str">
            <v>EA</v>
          </cell>
          <cell r="D668" t="str">
            <v>18</v>
          </cell>
          <cell r="E668">
            <v>104</v>
          </cell>
          <cell r="F668">
            <v>1872</v>
          </cell>
          <cell r="G668">
            <v>0</v>
          </cell>
        </row>
        <row r="669">
          <cell r="A669" t="str">
            <v>일반U-BOLT/NUT</v>
          </cell>
          <cell r="B669" t="str">
            <v>D20</v>
          </cell>
          <cell r="C669" t="str">
            <v>EA</v>
          </cell>
          <cell r="D669" t="str">
            <v>21</v>
          </cell>
          <cell r="E669">
            <v>99</v>
          </cell>
          <cell r="F669">
            <v>2079</v>
          </cell>
          <cell r="G669">
            <v>0</v>
          </cell>
        </row>
        <row r="670">
          <cell r="A670" t="str">
            <v>절연U-BOLT/NUT</v>
          </cell>
          <cell r="B670" t="str">
            <v>D50</v>
          </cell>
          <cell r="C670" t="str">
            <v>EA</v>
          </cell>
          <cell r="D670" t="str">
            <v>18</v>
          </cell>
          <cell r="E670">
            <v>418</v>
          </cell>
          <cell r="F670">
            <v>7524</v>
          </cell>
          <cell r="G670">
            <v>0</v>
          </cell>
        </row>
        <row r="671">
          <cell r="A671" t="str">
            <v>절연U-BOLT/NUT</v>
          </cell>
          <cell r="B671" t="str">
            <v>D40</v>
          </cell>
          <cell r="C671" t="str">
            <v>EA</v>
          </cell>
          <cell r="D671" t="str">
            <v>6</v>
          </cell>
          <cell r="E671">
            <v>362</v>
          </cell>
          <cell r="F671">
            <v>2172</v>
          </cell>
          <cell r="G671">
            <v>0</v>
          </cell>
        </row>
        <row r="672">
          <cell r="A672" t="str">
            <v>절연U-BOLT/NUT</v>
          </cell>
          <cell r="B672" t="str">
            <v>D32</v>
          </cell>
          <cell r="C672" t="str">
            <v>EA</v>
          </cell>
          <cell r="D672" t="str">
            <v>16</v>
          </cell>
          <cell r="E672">
            <v>332</v>
          </cell>
          <cell r="F672">
            <v>5312</v>
          </cell>
          <cell r="G672">
            <v>0</v>
          </cell>
        </row>
        <row r="673">
          <cell r="A673" t="str">
            <v>가이드슈(절연)</v>
          </cell>
          <cell r="B673" t="str">
            <v>D250</v>
          </cell>
          <cell r="C673" t="str">
            <v>SET</v>
          </cell>
          <cell r="D673" t="str">
            <v>4</v>
          </cell>
          <cell r="E673">
            <v>14553</v>
          </cell>
          <cell r="F673">
            <v>58212</v>
          </cell>
          <cell r="G673">
            <v>0</v>
          </cell>
        </row>
        <row r="674">
          <cell r="A674" t="str">
            <v>가이드슈(절연)</v>
          </cell>
          <cell r="B674" t="str">
            <v>D200</v>
          </cell>
          <cell r="C674" t="str">
            <v>SET</v>
          </cell>
          <cell r="D674" t="str">
            <v>2</v>
          </cell>
          <cell r="E674">
            <v>12716</v>
          </cell>
          <cell r="F674">
            <v>25432</v>
          </cell>
          <cell r="G674">
            <v>0</v>
          </cell>
        </row>
        <row r="675">
          <cell r="A675" t="str">
            <v>가이드슈(절연)</v>
          </cell>
          <cell r="B675" t="str">
            <v>D125</v>
          </cell>
          <cell r="C675" t="str">
            <v>SET</v>
          </cell>
          <cell r="D675" t="str">
            <v>9</v>
          </cell>
          <cell r="E675">
            <v>9776</v>
          </cell>
          <cell r="F675">
            <v>87984</v>
          </cell>
          <cell r="G675">
            <v>0</v>
          </cell>
        </row>
        <row r="676">
          <cell r="A676" t="str">
            <v>가이드슈(절연)</v>
          </cell>
          <cell r="B676" t="str">
            <v>D100</v>
          </cell>
          <cell r="C676" t="str">
            <v>SET</v>
          </cell>
          <cell r="D676" t="str">
            <v>9</v>
          </cell>
          <cell r="E676">
            <v>8673</v>
          </cell>
          <cell r="F676">
            <v>78057</v>
          </cell>
          <cell r="G676">
            <v>0</v>
          </cell>
        </row>
        <row r="677">
          <cell r="A677" t="str">
            <v>앙카슈(절연)</v>
          </cell>
          <cell r="B677" t="str">
            <v>D25</v>
          </cell>
          <cell r="C677" t="str">
            <v>SET</v>
          </cell>
          <cell r="D677" t="str">
            <v>2</v>
          </cell>
          <cell r="E677">
            <v>7424</v>
          </cell>
          <cell r="F677">
            <v>14848</v>
          </cell>
          <cell r="G677">
            <v>0</v>
          </cell>
        </row>
        <row r="678">
          <cell r="A678" t="str">
            <v>앙카슈(절연)</v>
          </cell>
          <cell r="B678" t="str">
            <v>D20</v>
          </cell>
          <cell r="C678" t="str">
            <v>SET</v>
          </cell>
          <cell r="D678" t="str">
            <v>2</v>
          </cell>
          <cell r="E678">
            <v>7203</v>
          </cell>
          <cell r="F678">
            <v>14406</v>
          </cell>
          <cell r="G678">
            <v>0</v>
          </cell>
        </row>
        <row r="679">
          <cell r="A679" t="str">
            <v>파이프스리브</v>
          </cell>
          <cell r="B679" t="str">
            <v>D100</v>
          </cell>
          <cell r="C679" t="str">
            <v>개소</v>
          </cell>
          <cell r="D679" t="str">
            <v>5</v>
          </cell>
          <cell r="E679">
            <v>6648</v>
          </cell>
          <cell r="F679">
            <v>33240</v>
          </cell>
          <cell r="G679">
            <v>0</v>
          </cell>
        </row>
        <row r="680">
          <cell r="A680" t="str">
            <v>파이프스리브</v>
          </cell>
          <cell r="B680" t="str">
            <v>D80</v>
          </cell>
          <cell r="C680" t="str">
            <v>개소</v>
          </cell>
          <cell r="D680" t="str">
            <v>4</v>
          </cell>
          <cell r="E680">
            <v>5226</v>
          </cell>
          <cell r="F680">
            <v>20904</v>
          </cell>
          <cell r="G680">
            <v>0</v>
          </cell>
        </row>
        <row r="681">
          <cell r="A681" t="str">
            <v>파이프스리브</v>
          </cell>
          <cell r="B681" t="str">
            <v>D50</v>
          </cell>
          <cell r="C681" t="str">
            <v>개소</v>
          </cell>
          <cell r="D681" t="str">
            <v>10</v>
          </cell>
          <cell r="E681">
            <v>2231</v>
          </cell>
          <cell r="F681">
            <v>22310</v>
          </cell>
          <cell r="G681">
            <v>0</v>
          </cell>
        </row>
        <row r="682">
          <cell r="A682" t="str">
            <v>파이프스리브</v>
          </cell>
          <cell r="B682" t="str">
            <v>D40</v>
          </cell>
          <cell r="C682" t="str">
            <v>개소</v>
          </cell>
          <cell r="D682" t="str">
            <v>2</v>
          </cell>
          <cell r="E682">
            <v>1462</v>
          </cell>
          <cell r="F682">
            <v>2924</v>
          </cell>
          <cell r="G682">
            <v>0</v>
          </cell>
        </row>
        <row r="683">
          <cell r="A683" t="str">
            <v>파이프스리브</v>
          </cell>
          <cell r="B683" t="str">
            <v>D32</v>
          </cell>
          <cell r="C683" t="str">
            <v>개소</v>
          </cell>
          <cell r="D683" t="str">
            <v>4</v>
          </cell>
          <cell r="E683">
            <v>1433</v>
          </cell>
          <cell r="F683">
            <v>5732</v>
          </cell>
          <cell r="G683">
            <v>0</v>
          </cell>
        </row>
        <row r="684">
          <cell r="A684" t="str">
            <v>파이프스리브</v>
          </cell>
          <cell r="B684" t="str">
            <v>D25</v>
          </cell>
          <cell r="C684" t="str">
            <v>개소</v>
          </cell>
          <cell r="D684" t="str">
            <v>3</v>
          </cell>
          <cell r="E684">
            <v>996</v>
          </cell>
          <cell r="F684">
            <v>2988</v>
          </cell>
          <cell r="G684">
            <v>0</v>
          </cell>
        </row>
        <row r="685">
          <cell r="A685" t="str">
            <v>파이프스리브</v>
          </cell>
          <cell r="B685" t="str">
            <v>D20</v>
          </cell>
          <cell r="C685" t="str">
            <v>개소</v>
          </cell>
          <cell r="D685" t="str">
            <v>5</v>
          </cell>
          <cell r="E685">
            <v>810</v>
          </cell>
          <cell r="F685">
            <v>4050</v>
          </cell>
          <cell r="G685">
            <v>0</v>
          </cell>
        </row>
        <row r="686">
          <cell r="A686" t="str">
            <v>P.E관</v>
          </cell>
          <cell r="B686" t="str">
            <v>D125</v>
          </cell>
          <cell r="C686" t="str">
            <v>M</v>
          </cell>
          <cell r="D686" t="str">
            <v>99</v>
          </cell>
          <cell r="E686">
            <v>13923</v>
          </cell>
          <cell r="F686">
            <v>1378377</v>
          </cell>
          <cell r="G686">
            <v>0</v>
          </cell>
        </row>
        <row r="687">
          <cell r="A687" t="str">
            <v>P.E관</v>
          </cell>
          <cell r="B687" t="str">
            <v>D100</v>
          </cell>
          <cell r="C687" t="str">
            <v>M</v>
          </cell>
          <cell r="D687" t="str">
            <v>49</v>
          </cell>
          <cell r="E687">
            <v>9282</v>
          </cell>
          <cell r="F687">
            <v>454818</v>
          </cell>
          <cell r="G687">
            <v>0</v>
          </cell>
        </row>
        <row r="688">
          <cell r="A688" t="str">
            <v>P.E관</v>
          </cell>
          <cell r="B688" t="str">
            <v>D75</v>
          </cell>
          <cell r="C688" t="str">
            <v>M</v>
          </cell>
          <cell r="D688" t="str">
            <v>6</v>
          </cell>
          <cell r="E688">
            <v>5660</v>
          </cell>
          <cell r="F688">
            <v>33960</v>
          </cell>
          <cell r="G688">
            <v>0</v>
          </cell>
        </row>
        <row r="689">
          <cell r="A689" t="str">
            <v>P.E관</v>
          </cell>
          <cell r="B689" t="str">
            <v>D50</v>
          </cell>
          <cell r="C689" t="str">
            <v>M</v>
          </cell>
          <cell r="D689" t="str">
            <v>26</v>
          </cell>
          <cell r="E689">
            <v>2594</v>
          </cell>
          <cell r="F689">
            <v>67444</v>
          </cell>
          <cell r="G689">
            <v>0</v>
          </cell>
        </row>
        <row r="690">
          <cell r="A690" t="str">
            <v>P.E엘보</v>
          </cell>
          <cell r="B690" t="str">
            <v>D125</v>
          </cell>
          <cell r="C690" t="str">
            <v>EA</v>
          </cell>
          <cell r="D690" t="str">
            <v>6</v>
          </cell>
          <cell r="E690">
            <v>25935</v>
          </cell>
          <cell r="F690">
            <v>155610</v>
          </cell>
          <cell r="G690">
            <v>0</v>
          </cell>
        </row>
        <row r="691">
          <cell r="A691" t="str">
            <v>P.E티이</v>
          </cell>
          <cell r="B691" t="str">
            <v>D125</v>
          </cell>
          <cell r="C691" t="str">
            <v>EA</v>
          </cell>
          <cell r="D691" t="str">
            <v>9</v>
          </cell>
          <cell r="E691">
            <v>31815</v>
          </cell>
          <cell r="F691">
            <v>286335</v>
          </cell>
          <cell r="G691">
            <v>0</v>
          </cell>
        </row>
        <row r="692">
          <cell r="A692" t="str">
            <v>주철바닥소제구(NO HUB)</v>
          </cell>
          <cell r="B692" t="str">
            <v>D125</v>
          </cell>
          <cell r="C692" t="str">
            <v>EA</v>
          </cell>
          <cell r="D692" t="str">
            <v>4</v>
          </cell>
          <cell r="E692">
            <v>23625</v>
          </cell>
          <cell r="F692">
            <v>94500</v>
          </cell>
          <cell r="G692">
            <v>0</v>
          </cell>
        </row>
        <row r="693">
          <cell r="A693" t="str">
            <v>주철바닥소제구(NO HUB)</v>
          </cell>
          <cell r="B693" t="str">
            <v>D100</v>
          </cell>
          <cell r="C693" t="str">
            <v>EA</v>
          </cell>
          <cell r="D693" t="str">
            <v>2</v>
          </cell>
          <cell r="E693">
            <v>9356</v>
          </cell>
          <cell r="F693">
            <v>18712</v>
          </cell>
          <cell r="G693">
            <v>0</v>
          </cell>
        </row>
        <row r="694">
          <cell r="A694" t="str">
            <v>주철바닥소제구(NO HUB)</v>
          </cell>
          <cell r="B694" t="str">
            <v>D75</v>
          </cell>
          <cell r="C694" t="str">
            <v>EA</v>
          </cell>
          <cell r="D694" t="str">
            <v>1</v>
          </cell>
          <cell r="E694">
            <v>5859</v>
          </cell>
          <cell r="F694">
            <v>5859</v>
          </cell>
          <cell r="G694">
            <v>0</v>
          </cell>
        </row>
        <row r="695">
          <cell r="A695" t="str">
            <v>F.D</v>
          </cell>
          <cell r="B695" t="str">
            <v>D100</v>
          </cell>
          <cell r="C695" t="str">
            <v>EA</v>
          </cell>
          <cell r="D695" t="str">
            <v>1</v>
          </cell>
          <cell r="E695">
            <v>38220</v>
          </cell>
          <cell r="F695">
            <v>38220</v>
          </cell>
          <cell r="G695">
            <v>0</v>
          </cell>
        </row>
        <row r="696">
          <cell r="A696" t="str">
            <v>F.D</v>
          </cell>
          <cell r="B696" t="str">
            <v>D50</v>
          </cell>
          <cell r="C696" t="str">
            <v>EA</v>
          </cell>
          <cell r="D696" t="str">
            <v>2</v>
          </cell>
          <cell r="E696">
            <v>29400</v>
          </cell>
          <cell r="F696">
            <v>58800</v>
          </cell>
          <cell r="G696">
            <v>0</v>
          </cell>
        </row>
        <row r="697">
          <cell r="A697" t="str">
            <v>V.T.W(STL)</v>
          </cell>
          <cell r="B697" t="str">
            <v>D65</v>
          </cell>
          <cell r="C697" t="str">
            <v>EA</v>
          </cell>
          <cell r="D697" t="str">
            <v>2</v>
          </cell>
          <cell r="E697">
            <v>12600</v>
          </cell>
          <cell r="F697">
            <v>25200</v>
          </cell>
          <cell r="G697">
            <v>0</v>
          </cell>
        </row>
        <row r="698">
          <cell r="A698" t="str">
            <v>파이프앙카</v>
          </cell>
          <cell r="B698" t="str">
            <v>D25</v>
          </cell>
          <cell r="C698" t="str">
            <v>개소</v>
          </cell>
          <cell r="D698" t="str">
            <v>2</v>
          </cell>
          <cell r="E698">
            <v>2688</v>
          </cell>
          <cell r="F698">
            <v>5376</v>
          </cell>
          <cell r="G698">
            <v>0</v>
          </cell>
        </row>
        <row r="699">
          <cell r="A699" t="str">
            <v>파이프앙카</v>
          </cell>
          <cell r="B699" t="str">
            <v>D20</v>
          </cell>
          <cell r="C699" t="str">
            <v>개소</v>
          </cell>
          <cell r="D699" t="str">
            <v>2</v>
          </cell>
          <cell r="E699">
            <v>2499</v>
          </cell>
          <cell r="F699">
            <v>4998</v>
          </cell>
          <cell r="G699">
            <v>0</v>
          </cell>
        </row>
        <row r="700">
          <cell r="A700" t="str">
            <v>잡철물제작설치</v>
          </cell>
          <cell r="B700" t="str">
            <v>복잡</v>
          </cell>
          <cell r="C700" t="str">
            <v>TON</v>
          </cell>
          <cell r="D700">
            <v>1.1919999999999999</v>
          </cell>
          <cell r="E700">
            <v>81306</v>
          </cell>
          <cell r="F700">
            <v>96917</v>
          </cell>
          <cell r="G700">
            <v>1844146</v>
          </cell>
        </row>
        <row r="701">
          <cell r="A701" t="str">
            <v>앵글</v>
          </cell>
          <cell r="B701" t="str">
            <v>65*65*6T</v>
          </cell>
          <cell r="C701" t="str">
            <v>KG</v>
          </cell>
          <cell r="D701" t="str">
            <v>77</v>
          </cell>
          <cell r="E701">
            <v>431</v>
          </cell>
          <cell r="F701">
            <v>33187</v>
          </cell>
          <cell r="G701">
            <v>0</v>
          </cell>
        </row>
        <row r="702">
          <cell r="A702" t="str">
            <v>앵글</v>
          </cell>
          <cell r="B702" t="str">
            <v>50*50*6T</v>
          </cell>
          <cell r="C702" t="str">
            <v>KG</v>
          </cell>
          <cell r="D702" t="str">
            <v>125</v>
          </cell>
          <cell r="E702">
            <v>431</v>
          </cell>
          <cell r="F702">
            <v>53875</v>
          </cell>
          <cell r="G702">
            <v>0</v>
          </cell>
        </row>
        <row r="703">
          <cell r="A703" t="str">
            <v>찬넬</v>
          </cell>
          <cell r="B703" t="str">
            <v>75*40*5T</v>
          </cell>
          <cell r="C703" t="str">
            <v>KG</v>
          </cell>
          <cell r="D703" t="str">
            <v>990</v>
          </cell>
          <cell r="E703">
            <v>494</v>
          </cell>
          <cell r="F703">
            <v>489060</v>
          </cell>
          <cell r="G703">
            <v>0</v>
          </cell>
        </row>
        <row r="704">
          <cell r="A704" t="str">
            <v>녹막이페인트칠</v>
          </cell>
          <cell r="B704" t="str">
            <v>2회칠</v>
          </cell>
          <cell r="C704" t="str">
            <v>M2</v>
          </cell>
          <cell r="D704">
            <v>62</v>
          </cell>
          <cell r="E704">
            <v>1355</v>
          </cell>
          <cell r="F704">
            <v>84010</v>
          </cell>
          <cell r="G704">
            <v>1061</v>
          </cell>
        </row>
        <row r="705">
          <cell r="A705" t="str">
            <v>조합페인트칠(철재면)</v>
          </cell>
          <cell r="B705" t="str">
            <v>2회칠</v>
          </cell>
          <cell r="C705" t="str">
            <v>M2</v>
          </cell>
          <cell r="D705">
            <v>62</v>
          </cell>
          <cell r="E705">
            <v>922</v>
          </cell>
          <cell r="F705">
            <v>57164</v>
          </cell>
          <cell r="G705">
            <v>1628</v>
          </cell>
        </row>
        <row r="706">
          <cell r="A706" t="str">
            <v>인써트플레이트</v>
          </cell>
          <cell r="B706" t="str">
            <v>150*150*9T</v>
          </cell>
          <cell r="C706" t="str">
            <v>EA</v>
          </cell>
          <cell r="D706" t="str">
            <v>86</v>
          </cell>
          <cell r="E706">
            <v>2798</v>
          </cell>
          <cell r="F706">
            <v>240628</v>
          </cell>
        </row>
        <row r="707">
          <cell r="A707" t="str">
            <v>터파기및 되메우기</v>
          </cell>
          <cell r="B707" t="str">
            <v>인력식</v>
          </cell>
          <cell r="C707" t="str">
            <v>M3</v>
          </cell>
          <cell r="D707" t="str">
            <v>400</v>
          </cell>
          <cell r="E707">
            <v>6300</v>
          </cell>
          <cell r="F707">
            <v>2520000</v>
          </cell>
        </row>
        <row r="708">
          <cell r="A708" t="str">
            <v>AIR UNIT</v>
          </cell>
          <cell r="B708" t="str">
            <v>D20 SF3 AIR FILTER</v>
          </cell>
          <cell r="C708" t="str">
            <v>SET</v>
          </cell>
          <cell r="D708" t="str">
            <v>13</v>
          </cell>
          <cell r="E708">
            <v>179393</v>
          </cell>
          <cell r="F708">
            <v>2332109</v>
          </cell>
        </row>
        <row r="709">
          <cell r="A709" t="str">
            <v>잡재료비</v>
          </cell>
          <cell r="B709" t="str">
            <v>재료비의 5 %</v>
          </cell>
          <cell r="C709" t="str">
            <v>식</v>
          </cell>
          <cell r="D709" t="str">
            <v>1</v>
          </cell>
          <cell r="E709">
            <v>350691</v>
          </cell>
          <cell r="F709">
            <v>350691</v>
          </cell>
        </row>
        <row r="710">
          <cell r="A710" t="str">
            <v>노무비</v>
          </cell>
          <cell r="B710" t="str">
            <v>배관공</v>
          </cell>
          <cell r="C710" t="str">
            <v>인</v>
          </cell>
          <cell r="D710">
            <v>126</v>
          </cell>
          <cell r="G710">
            <v>47537</v>
          </cell>
        </row>
        <row r="711">
          <cell r="A711" t="str">
            <v>노무비</v>
          </cell>
          <cell r="B711" t="str">
            <v>보통인부</v>
          </cell>
          <cell r="C711" t="str">
            <v>인</v>
          </cell>
          <cell r="D711">
            <v>47</v>
          </cell>
          <cell r="G711">
            <v>34360</v>
          </cell>
        </row>
        <row r="712">
          <cell r="A712" t="str">
            <v>노무비</v>
          </cell>
          <cell r="B712" t="str">
            <v>용접공(일반)</v>
          </cell>
          <cell r="C712" t="str">
            <v>인</v>
          </cell>
          <cell r="D712">
            <v>65</v>
          </cell>
          <cell r="G712">
            <v>59048</v>
          </cell>
        </row>
        <row r="713">
          <cell r="A713" t="str">
            <v>공구손료</v>
          </cell>
          <cell r="B713" t="str">
            <v>노무비의 3 %</v>
          </cell>
          <cell r="C713" t="str">
            <v>식</v>
          </cell>
          <cell r="D713" t="str">
            <v>1</v>
          </cell>
          <cell r="G713">
            <v>470800</v>
          </cell>
        </row>
        <row r="714">
          <cell r="A714" t="str">
            <v>계</v>
          </cell>
          <cell r="F714">
            <v>18132000</v>
          </cell>
        </row>
        <row r="725">
          <cell r="A725" t="str">
            <v>6-3.화장실배관공사</v>
          </cell>
        </row>
        <row r="726">
          <cell r="A726" t="str">
            <v>주철직관(NO.HUB)</v>
          </cell>
          <cell r="B726" t="str">
            <v>D100*3000L</v>
          </cell>
          <cell r="C726" t="str">
            <v>본</v>
          </cell>
          <cell r="D726" t="str">
            <v>4</v>
          </cell>
          <cell r="E726">
            <v>24696</v>
          </cell>
          <cell r="F726">
            <v>98784</v>
          </cell>
        </row>
        <row r="727">
          <cell r="A727" t="str">
            <v>주철직관(NO.HUB)</v>
          </cell>
          <cell r="B727" t="str">
            <v>D100*1500L</v>
          </cell>
          <cell r="C727" t="str">
            <v>본</v>
          </cell>
          <cell r="D727" t="str">
            <v>6</v>
          </cell>
          <cell r="E727">
            <v>11870</v>
          </cell>
          <cell r="F727">
            <v>71220</v>
          </cell>
        </row>
        <row r="728">
          <cell r="A728" t="str">
            <v>주철직관(NO.HUB)</v>
          </cell>
          <cell r="B728" t="str">
            <v>D75*3000L</v>
          </cell>
          <cell r="C728" t="str">
            <v>본</v>
          </cell>
          <cell r="D728" t="str">
            <v>3</v>
          </cell>
          <cell r="E728">
            <v>17861</v>
          </cell>
          <cell r="F728">
            <v>53583</v>
          </cell>
        </row>
        <row r="729">
          <cell r="A729" t="str">
            <v>주철직관(NO.HUB)</v>
          </cell>
          <cell r="B729" t="str">
            <v>D75*1500L</v>
          </cell>
          <cell r="C729" t="str">
            <v>본</v>
          </cell>
          <cell r="D729" t="str">
            <v>11</v>
          </cell>
          <cell r="E729">
            <v>8232</v>
          </cell>
          <cell r="F729">
            <v>90552</v>
          </cell>
        </row>
        <row r="730">
          <cell r="A730" t="str">
            <v>주철직관(NO.HUB)</v>
          </cell>
          <cell r="B730" t="str">
            <v>D50*1500L</v>
          </cell>
          <cell r="C730" t="str">
            <v>본</v>
          </cell>
          <cell r="D730" t="str">
            <v>12</v>
          </cell>
          <cell r="E730">
            <v>6174</v>
          </cell>
          <cell r="F730">
            <v>74088</v>
          </cell>
        </row>
        <row r="731">
          <cell r="A731" t="str">
            <v>주철90'장곡관(NO HUB)</v>
          </cell>
          <cell r="B731" t="str">
            <v>D100</v>
          </cell>
          <cell r="C731" t="str">
            <v>EA</v>
          </cell>
          <cell r="D731" t="str">
            <v>12</v>
          </cell>
          <cell r="E731">
            <v>3931</v>
          </cell>
          <cell r="F731">
            <v>47172</v>
          </cell>
        </row>
        <row r="732">
          <cell r="A732" t="str">
            <v>주철90'장곡관(NO HUB)</v>
          </cell>
          <cell r="B732" t="str">
            <v>D75</v>
          </cell>
          <cell r="C732" t="str">
            <v>EA</v>
          </cell>
          <cell r="D732" t="str">
            <v>2</v>
          </cell>
          <cell r="E732">
            <v>2344</v>
          </cell>
          <cell r="F732">
            <v>4688</v>
          </cell>
        </row>
        <row r="733">
          <cell r="A733" t="str">
            <v>주철90'장곡관(NO HUB)</v>
          </cell>
          <cell r="B733" t="str">
            <v>D50</v>
          </cell>
          <cell r="C733" t="str">
            <v>EA</v>
          </cell>
          <cell r="D733" t="str">
            <v>8</v>
          </cell>
          <cell r="E733">
            <v>1436</v>
          </cell>
          <cell r="F733">
            <v>11488</v>
          </cell>
        </row>
        <row r="734">
          <cell r="A734" t="str">
            <v>주철45'곡관(NO HUB)</v>
          </cell>
          <cell r="B734" t="str">
            <v>D100</v>
          </cell>
          <cell r="C734" t="str">
            <v>EA</v>
          </cell>
          <cell r="D734" t="str">
            <v>5</v>
          </cell>
          <cell r="E734">
            <v>1285</v>
          </cell>
          <cell r="F734">
            <v>6425</v>
          </cell>
        </row>
        <row r="735">
          <cell r="A735" t="str">
            <v>주철45'곡관(NO HUB)</v>
          </cell>
          <cell r="B735" t="str">
            <v>D75</v>
          </cell>
          <cell r="C735" t="str">
            <v>EA</v>
          </cell>
          <cell r="D735" t="str">
            <v>13</v>
          </cell>
          <cell r="E735">
            <v>869</v>
          </cell>
          <cell r="F735">
            <v>11297</v>
          </cell>
        </row>
        <row r="736">
          <cell r="A736" t="str">
            <v>주철45'곡관(NO HUB)</v>
          </cell>
          <cell r="B736" t="str">
            <v>D50</v>
          </cell>
          <cell r="C736" t="str">
            <v>EA</v>
          </cell>
          <cell r="D736" t="str">
            <v>2</v>
          </cell>
          <cell r="E736">
            <v>529</v>
          </cell>
          <cell r="F736">
            <v>1058</v>
          </cell>
        </row>
        <row r="737">
          <cell r="A737" t="str">
            <v>주철Y관(NO HUB)</v>
          </cell>
          <cell r="B737" t="str">
            <v>D100*100</v>
          </cell>
          <cell r="C737" t="str">
            <v>EA</v>
          </cell>
          <cell r="D737" t="str">
            <v>10</v>
          </cell>
          <cell r="E737">
            <v>2797</v>
          </cell>
          <cell r="F737">
            <v>27970</v>
          </cell>
        </row>
        <row r="738">
          <cell r="A738" t="str">
            <v>주철Y관(NO HUB)</v>
          </cell>
          <cell r="B738" t="str">
            <v>D100*75</v>
          </cell>
          <cell r="C738" t="str">
            <v>EA</v>
          </cell>
          <cell r="D738" t="str">
            <v>4</v>
          </cell>
          <cell r="E738">
            <v>1966</v>
          </cell>
          <cell r="F738">
            <v>7864</v>
          </cell>
        </row>
        <row r="739">
          <cell r="A739" t="str">
            <v>주철Y관(NO HUB)</v>
          </cell>
          <cell r="B739" t="str">
            <v>D100*50</v>
          </cell>
          <cell r="C739" t="str">
            <v>EA</v>
          </cell>
          <cell r="D739" t="str">
            <v>1</v>
          </cell>
          <cell r="E739">
            <v>1701</v>
          </cell>
          <cell r="F739">
            <v>1701</v>
          </cell>
        </row>
        <row r="740">
          <cell r="A740" t="str">
            <v>주철Y관(NO HUB)</v>
          </cell>
          <cell r="B740" t="str">
            <v>D75*75</v>
          </cell>
          <cell r="C740" t="str">
            <v>EA</v>
          </cell>
          <cell r="D740" t="str">
            <v>15</v>
          </cell>
          <cell r="E740">
            <v>1550</v>
          </cell>
          <cell r="F740">
            <v>23250</v>
          </cell>
        </row>
        <row r="741">
          <cell r="A741" t="str">
            <v>주철Y관(NO HUB)</v>
          </cell>
          <cell r="B741" t="str">
            <v>D75*50</v>
          </cell>
          <cell r="C741" t="str">
            <v>EA</v>
          </cell>
          <cell r="D741" t="str">
            <v>12</v>
          </cell>
          <cell r="E741">
            <v>1247</v>
          </cell>
          <cell r="F741">
            <v>14964</v>
          </cell>
        </row>
        <row r="742">
          <cell r="A742" t="str">
            <v>주철Y관(NO HUB)</v>
          </cell>
          <cell r="B742" t="str">
            <v>D50*50</v>
          </cell>
          <cell r="C742" t="str">
            <v>EA</v>
          </cell>
          <cell r="D742" t="str">
            <v>6</v>
          </cell>
          <cell r="E742">
            <v>794</v>
          </cell>
          <cell r="F742">
            <v>4764</v>
          </cell>
        </row>
        <row r="743">
          <cell r="A743" t="str">
            <v>주철배수T관(NO HUB)</v>
          </cell>
          <cell r="B743" t="str">
            <v>D100*50</v>
          </cell>
          <cell r="C743" t="str">
            <v>EA</v>
          </cell>
          <cell r="D743" t="str">
            <v>3</v>
          </cell>
          <cell r="E743">
            <v>1701</v>
          </cell>
          <cell r="F743">
            <v>5103</v>
          </cell>
        </row>
        <row r="744">
          <cell r="A744" t="str">
            <v>주철배수T관(NO HUB)</v>
          </cell>
          <cell r="B744" t="str">
            <v>D75*50</v>
          </cell>
          <cell r="C744" t="str">
            <v>EA</v>
          </cell>
          <cell r="D744" t="str">
            <v>4</v>
          </cell>
          <cell r="E744">
            <v>1210</v>
          </cell>
          <cell r="F744">
            <v>4840</v>
          </cell>
        </row>
        <row r="745">
          <cell r="A745" t="str">
            <v>주철배수T관(NO HUB)</v>
          </cell>
          <cell r="B745" t="str">
            <v>D50*50</v>
          </cell>
          <cell r="C745" t="str">
            <v>EA</v>
          </cell>
          <cell r="D745" t="str">
            <v>2</v>
          </cell>
          <cell r="E745">
            <v>907</v>
          </cell>
          <cell r="F745">
            <v>1814</v>
          </cell>
        </row>
        <row r="746">
          <cell r="A746" t="str">
            <v>주철소제구(NO HUB)</v>
          </cell>
          <cell r="B746" t="str">
            <v>D100</v>
          </cell>
          <cell r="C746" t="str">
            <v>EA</v>
          </cell>
          <cell r="D746" t="str">
            <v>6</v>
          </cell>
          <cell r="E746">
            <v>1096</v>
          </cell>
          <cell r="F746">
            <v>6576</v>
          </cell>
        </row>
        <row r="747">
          <cell r="A747" t="str">
            <v>주철소제구(NO HUB)</v>
          </cell>
          <cell r="B747" t="str">
            <v>D75</v>
          </cell>
          <cell r="C747" t="str">
            <v>EA</v>
          </cell>
          <cell r="D747" t="str">
            <v>12</v>
          </cell>
          <cell r="E747">
            <v>832</v>
          </cell>
          <cell r="F747">
            <v>9984</v>
          </cell>
        </row>
        <row r="748">
          <cell r="A748" t="str">
            <v>주철소제구(NO HUB)</v>
          </cell>
          <cell r="B748" t="str">
            <v>D50</v>
          </cell>
          <cell r="C748" t="str">
            <v>EA</v>
          </cell>
          <cell r="D748" t="str">
            <v>2</v>
          </cell>
          <cell r="E748">
            <v>567</v>
          </cell>
          <cell r="F748">
            <v>1134</v>
          </cell>
        </row>
        <row r="749">
          <cell r="A749" t="str">
            <v>주철커플링(NO HUB)</v>
          </cell>
          <cell r="B749" t="str">
            <v>D100</v>
          </cell>
          <cell r="C749" t="str">
            <v>EA</v>
          </cell>
          <cell r="D749" t="str">
            <v>105</v>
          </cell>
          <cell r="E749">
            <v>2344</v>
          </cell>
          <cell r="F749">
            <v>246120</v>
          </cell>
        </row>
        <row r="750">
          <cell r="A750" t="str">
            <v>주철커플링(NO HUB)</v>
          </cell>
          <cell r="B750" t="str">
            <v>D75</v>
          </cell>
          <cell r="C750" t="str">
            <v>EA</v>
          </cell>
          <cell r="D750" t="str">
            <v>148</v>
          </cell>
          <cell r="E750">
            <v>1986</v>
          </cell>
          <cell r="F750">
            <v>293928</v>
          </cell>
        </row>
        <row r="751">
          <cell r="A751" t="str">
            <v>주철커플링(NO HUB)</v>
          </cell>
          <cell r="B751" t="str">
            <v>D50</v>
          </cell>
          <cell r="C751" t="str">
            <v>EA</v>
          </cell>
          <cell r="D751" t="str">
            <v>94</v>
          </cell>
          <cell r="E751">
            <v>1558</v>
          </cell>
          <cell r="F751">
            <v>146452</v>
          </cell>
        </row>
        <row r="752">
          <cell r="A752" t="str">
            <v>주철P-TRAP(NO HUB)</v>
          </cell>
          <cell r="B752" t="str">
            <v>D75</v>
          </cell>
          <cell r="C752" t="str">
            <v>EA</v>
          </cell>
          <cell r="D752" t="str">
            <v>2</v>
          </cell>
          <cell r="E752">
            <v>7665</v>
          </cell>
          <cell r="F752">
            <v>15330</v>
          </cell>
        </row>
        <row r="753">
          <cell r="A753" t="str">
            <v>주철P-TRAP(NO HUB)</v>
          </cell>
          <cell r="B753" t="str">
            <v>D50</v>
          </cell>
          <cell r="C753" t="str">
            <v>EA</v>
          </cell>
          <cell r="D753" t="str">
            <v>12</v>
          </cell>
          <cell r="E753">
            <v>3570</v>
          </cell>
          <cell r="F753">
            <v>42840</v>
          </cell>
        </row>
        <row r="754">
          <cell r="A754" t="str">
            <v>연관</v>
          </cell>
          <cell r="B754" t="str">
            <v>D100</v>
          </cell>
          <cell r="C754" t="str">
            <v>M</v>
          </cell>
          <cell r="D754" t="str">
            <v>8</v>
          </cell>
          <cell r="E754">
            <v>8039</v>
          </cell>
          <cell r="F754">
            <v>64312</v>
          </cell>
        </row>
        <row r="755">
          <cell r="A755" t="str">
            <v>연관</v>
          </cell>
          <cell r="B755" t="str">
            <v>D75</v>
          </cell>
          <cell r="C755" t="str">
            <v>M</v>
          </cell>
          <cell r="D755" t="str">
            <v>2</v>
          </cell>
          <cell r="E755">
            <v>6930</v>
          </cell>
          <cell r="F755">
            <v>13860</v>
          </cell>
        </row>
        <row r="756">
          <cell r="A756" t="str">
            <v>연관</v>
          </cell>
          <cell r="B756" t="str">
            <v>D50</v>
          </cell>
          <cell r="C756" t="str">
            <v>M</v>
          </cell>
          <cell r="D756" t="str">
            <v>12</v>
          </cell>
          <cell r="E756">
            <v>4574</v>
          </cell>
          <cell r="F756">
            <v>54888</v>
          </cell>
        </row>
        <row r="757">
          <cell r="A757" t="str">
            <v>F.D</v>
          </cell>
          <cell r="B757" t="str">
            <v>D75</v>
          </cell>
          <cell r="C757" t="str">
            <v>EA</v>
          </cell>
          <cell r="D757" t="str">
            <v>2</v>
          </cell>
          <cell r="E757">
            <v>33810</v>
          </cell>
          <cell r="F757">
            <v>67620</v>
          </cell>
        </row>
        <row r="758">
          <cell r="A758" t="str">
            <v>F.D</v>
          </cell>
          <cell r="B758" t="str">
            <v>D50</v>
          </cell>
          <cell r="C758" t="str">
            <v>EA</v>
          </cell>
          <cell r="D758" t="str">
            <v>5</v>
          </cell>
          <cell r="E758">
            <v>29400</v>
          </cell>
          <cell r="F758">
            <v>147000</v>
          </cell>
        </row>
        <row r="759">
          <cell r="A759" t="str">
            <v>백관(KSD3507)</v>
          </cell>
          <cell r="B759" t="str">
            <v>D65</v>
          </cell>
          <cell r="C759" t="str">
            <v>M</v>
          </cell>
          <cell r="D759" t="str">
            <v>17</v>
          </cell>
          <cell r="E759">
            <v>3782</v>
          </cell>
          <cell r="F759">
            <v>64294</v>
          </cell>
        </row>
        <row r="760">
          <cell r="A760" t="str">
            <v>백관(KSD3507)</v>
          </cell>
          <cell r="B760" t="str">
            <v>D50</v>
          </cell>
          <cell r="C760" t="str">
            <v>M</v>
          </cell>
          <cell r="D760" t="str">
            <v>13</v>
          </cell>
          <cell r="E760">
            <v>2965</v>
          </cell>
          <cell r="F760">
            <v>38545</v>
          </cell>
        </row>
        <row r="761">
          <cell r="A761" t="str">
            <v>백엘보(용접)</v>
          </cell>
          <cell r="B761" t="str">
            <v>D65</v>
          </cell>
          <cell r="C761" t="str">
            <v>EA</v>
          </cell>
          <cell r="D761" t="str">
            <v>9</v>
          </cell>
          <cell r="E761">
            <v>1502</v>
          </cell>
          <cell r="F761">
            <v>13518</v>
          </cell>
        </row>
        <row r="762">
          <cell r="A762" t="str">
            <v>백엘보(나사)</v>
          </cell>
          <cell r="B762" t="str">
            <v>D50</v>
          </cell>
          <cell r="C762" t="str">
            <v>EA</v>
          </cell>
          <cell r="D762" t="str">
            <v>20</v>
          </cell>
          <cell r="E762">
            <v>1573</v>
          </cell>
          <cell r="F762">
            <v>31460</v>
          </cell>
        </row>
        <row r="763">
          <cell r="A763" t="str">
            <v>백티이(용접)</v>
          </cell>
          <cell r="B763" t="str">
            <v>D65</v>
          </cell>
          <cell r="C763" t="str">
            <v>EA</v>
          </cell>
          <cell r="D763" t="str">
            <v>9</v>
          </cell>
          <cell r="E763">
            <v>2483</v>
          </cell>
          <cell r="F763">
            <v>22347</v>
          </cell>
        </row>
        <row r="764">
          <cell r="A764" t="str">
            <v>강관용접</v>
          </cell>
          <cell r="B764" t="str">
            <v>D65</v>
          </cell>
          <cell r="C764" t="str">
            <v>개소</v>
          </cell>
          <cell r="D764">
            <v>27</v>
          </cell>
          <cell r="E764">
            <v>192</v>
          </cell>
          <cell r="F764">
            <v>5184</v>
          </cell>
        </row>
        <row r="765">
          <cell r="A765" t="str">
            <v>일반행가</v>
          </cell>
          <cell r="B765" t="str">
            <v>D100</v>
          </cell>
          <cell r="C765" t="str">
            <v>개소</v>
          </cell>
          <cell r="D765" t="str">
            <v>41</v>
          </cell>
          <cell r="E765">
            <v>1502</v>
          </cell>
          <cell r="F765">
            <v>61582</v>
          </cell>
        </row>
        <row r="766">
          <cell r="A766" t="str">
            <v>일반행가</v>
          </cell>
          <cell r="B766" t="str">
            <v>D80</v>
          </cell>
          <cell r="C766" t="str">
            <v>개소</v>
          </cell>
          <cell r="D766" t="str">
            <v>56</v>
          </cell>
          <cell r="E766">
            <v>1025</v>
          </cell>
          <cell r="F766">
            <v>57400</v>
          </cell>
        </row>
        <row r="767">
          <cell r="A767" t="str">
            <v>일반행가</v>
          </cell>
          <cell r="B767" t="str">
            <v>D65</v>
          </cell>
          <cell r="C767" t="str">
            <v>개소</v>
          </cell>
          <cell r="D767" t="str">
            <v>8</v>
          </cell>
          <cell r="E767">
            <v>915</v>
          </cell>
          <cell r="F767">
            <v>7320</v>
          </cell>
        </row>
        <row r="768">
          <cell r="A768" t="str">
            <v>일반행가</v>
          </cell>
          <cell r="B768" t="str">
            <v>D50</v>
          </cell>
          <cell r="C768" t="str">
            <v>개소</v>
          </cell>
          <cell r="D768" t="str">
            <v>48</v>
          </cell>
          <cell r="E768">
            <v>841</v>
          </cell>
          <cell r="F768">
            <v>40368</v>
          </cell>
        </row>
        <row r="769">
          <cell r="A769" t="str">
            <v>V.T.W(STL)</v>
          </cell>
          <cell r="B769" t="str">
            <v>D65</v>
          </cell>
          <cell r="C769" t="str">
            <v>EA</v>
          </cell>
          <cell r="D769" t="str">
            <v>1</v>
          </cell>
          <cell r="E769">
            <v>12600</v>
          </cell>
          <cell r="F769">
            <v>12600</v>
          </cell>
        </row>
        <row r="770">
          <cell r="A770" t="str">
            <v>잡재료비</v>
          </cell>
          <cell r="B770" t="str">
            <v>재료비의 5 %</v>
          </cell>
          <cell r="C770" t="str">
            <v>식</v>
          </cell>
          <cell r="D770" t="str">
            <v>1</v>
          </cell>
          <cell r="E770">
            <v>32713</v>
          </cell>
          <cell r="F770">
            <v>32713</v>
          </cell>
        </row>
        <row r="771">
          <cell r="A771" t="str">
            <v>노무비</v>
          </cell>
          <cell r="B771" t="str">
            <v>배관공</v>
          </cell>
          <cell r="C771" t="str">
            <v>인</v>
          </cell>
          <cell r="D771">
            <v>120</v>
          </cell>
          <cell r="G771">
            <v>47537</v>
          </cell>
        </row>
        <row r="772">
          <cell r="A772" t="str">
            <v>노무비</v>
          </cell>
          <cell r="B772" t="str">
            <v>보통인부</v>
          </cell>
          <cell r="C772" t="str">
            <v>인</v>
          </cell>
          <cell r="D772">
            <v>44</v>
          </cell>
          <cell r="G772">
            <v>34360</v>
          </cell>
        </row>
        <row r="773">
          <cell r="A773" t="str">
            <v>공구손료</v>
          </cell>
          <cell r="B773" t="str">
            <v>노무비의 3 %</v>
          </cell>
          <cell r="C773" t="str">
            <v>식</v>
          </cell>
          <cell r="D773" t="str">
            <v>1</v>
          </cell>
          <cell r="G773">
            <v>216720</v>
          </cell>
        </row>
        <row r="774">
          <cell r="A774" t="str">
            <v>계</v>
          </cell>
          <cell r="F774">
            <v>2060000</v>
          </cell>
        </row>
        <row r="797">
          <cell r="A797" t="str">
            <v>7.소화배관공사</v>
          </cell>
        </row>
        <row r="798">
          <cell r="A798" t="str">
            <v>백관(KSD3507)</v>
          </cell>
          <cell r="B798" t="str">
            <v>D100</v>
          </cell>
          <cell r="C798" t="str">
            <v>M</v>
          </cell>
          <cell r="D798">
            <v>15</v>
          </cell>
          <cell r="E798">
            <v>6976</v>
          </cell>
          <cell r="F798">
            <v>104640</v>
          </cell>
        </row>
        <row r="799">
          <cell r="A799" t="str">
            <v>백관(KSD3507)</v>
          </cell>
          <cell r="B799" t="str">
            <v>D80</v>
          </cell>
          <cell r="C799" t="str">
            <v>M</v>
          </cell>
          <cell r="D799">
            <v>42</v>
          </cell>
          <cell r="E799">
            <v>4784</v>
          </cell>
          <cell r="F799">
            <v>200928</v>
          </cell>
        </row>
        <row r="800">
          <cell r="A800" t="str">
            <v>백관(KSD3507)</v>
          </cell>
          <cell r="B800" t="str">
            <v>D65</v>
          </cell>
          <cell r="C800" t="str">
            <v>M</v>
          </cell>
          <cell r="D800" t="str">
            <v>48</v>
          </cell>
          <cell r="E800">
            <v>3782</v>
          </cell>
          <cell r="F800">
            <v>181536</v>
          </cell>
        </row>
        <row r="801">
          <cell r="A801" t="str">
            <v>백관(KSD3507)</v>
          </cell>
          <cell r="B801" t="str">
            <v>D50</v>
          </cell>
          <cell r="C801" t="str">
            <v>M</v>
          </cell>
          <cell r="D801" t="str">
            <v>151</v>
          </cell>
          <cell r="E801">
            <v>2965</v>
          </cell>
          <cell r="F801">
            <v>447715</v>
          </cell>
        </row>
        <row r="802">
          <cell r="A802" t="str">
            <v>관보온(매직테이프)</v>
          </cell>
          <cell r="B802" t="str">
            <v>40T*D100</v>
          </cell>
          <cell r="C802" t="str">
            <v>M</v>
          </cell>
          <cell r="D802">
            <v>15</v>
          </cell>
          <cell r="E802">
            <v>4951</v>
          </cell>
          <cell r="F802">
            <v>74265</v>
          </cell>
          <cell r="G802">
            <v>5538</v>
          </cell>
        </row>
        <row r="803">
          <cell r="A803" t="str">
            <v>관보온(매직테이프)</v>
          </cell>
          <cell r="B803" t="str">
            <v>40T*D65</v>
          </cell>
          <cell r="C803" t="str">
            <v>M</v>
          </cell>
          <cell r="D803" t="str">
            <v>48</v>
          </cell>
          <cell r="E803">
            <v>3850</v>
          </cell>
          <cell r="F803">
            <v>184800</v>
          </cell>
          <cell r="G803">
            <v>4154</v>
          </cell>
        </row>
        <row r="804">
          <cell r="A804" t="str">
            <v>관보온(매직테이프)</v>
          </cell>
          <cell r="B804" t="str">
            <v>40T*D50</v>
          </cell>
          <cell r="C804" t="str">
            <v>M</v>
          </cell>
          <cell r="D804" t="str">
            <v>151</v>
          </cell>
          <cell r="E804">
            <v>3399</v>
          </cell>
          <cell r="F804">
            <v>513249</v>
          </cell>
          <cell r="G804">
            <v>4154</v>
          </cell>
        </row>
        <row r="805">
          <cell r="A805" t="str">
            <v>관보온(함석마감)</v>
          </cell>
          <cell r="B805" t="str">
            <v>40T*D80</v>
          </cell>
          <cell r="C805" t="str">
            <v>M</v>
          </cell>
          <cell r="D805">
            <v>42</v>
          </cell>
          <cell r="E805">
            <v>6837</v>
          </cell>
          <cell r="F805">
            <v>287154</v>
          </cell>
          <cell r="G805">
            <v>10627</v>
          </cell>
        </row>
        <row r="806">
          <cell r="A806" t="str">
            <v>밸브보온(함석마감)</v>
          </cell>
          <cell r="B806" t="str">
            <v>50T*D100</v>
          </cell>
          <cell r="C806" t="str">
            <v>개소</v>
          </cell>
          <cell r="D806" t="str">
            <v>1</v>
          </cell>
          <cell r="E806">
            <v>21475</v>
          </cell>
          <cell r="F806">
            <v>21475</v>
          </cell>
          <cell r="G806">
            <v>52929</v>
          </cell>
        </row>
        <row r="807">
          <cell r="A807" t="str">
            <v>백엘보(용접)</v>
          </cell>
          <cell r="B807" t="str">
            <v>D100</v>
          </cell>
          <cell r="C807" t="str">
            <v>EA</v>
          </cell>
          <cell r="D807">
            <v>3</v>
          </cell>
          <cell r="E807">
            <v>3638</v>
          </cell>
          <cell r="F807">
            <v>10914</v>
          </cell>
          <cell r="G807">
            <v>0</v>
          </cell>
        </row>
        <row r="808">
          <cell r="A808" t="str">
            <v>백엘보(용접)</v>
          </cell>
          <cell r="B808" t="str">
            <v>D80</v>
          </cell>
          <cell r="C808" t="str">
            <v>EA</v>
          </cell>
          <cell r="D808">
            <v>2</v>
          </cell>
          <cell r="E808">
            <v>2079</v>
          </cell>
          <cell r="F808">
            <v>4158</v>
          </cell>
          <cell r="G808">
            <v>0</v>
          </cell>
        </row>
        <row r="809">
          <cell r="A809" t="str">
            <v>백엘보(용접)</v>
          </cell>
          <cell r="B809" t="str">
            <v>D65</v>
          </cell>
          <cell r="C809" t="str">
            <v>EA</v>
          </cell>
          <cell r="D809" t="str">
            <v>13</v>
          </cell>
          <cell r="E809">
            <v>1502</v>
          </cell>
          <cell r="F809">
            <v>19526</v>
          </cell>
          <cell r="G809">
            <v>0</v>
          </cell>
        </row>
        <row r="810">
          <cell r="A810" t="str">
            <v>백엘보(나사)</v>
          </cell>
          <cell r="B810" t="str">
            <v>D50</v>
          </cell>
          <cell r="C810" t="str">
            <v>EA</v>
          </cell>
          <cell r="D810" t="str">
            <v>25</v>
          </cell>
          <cell r="E810">
            <v>1573</v>
          </cell>
          <cell r="F810">
            <v>39325</v>
          </cell>
          <cell r="G810">
            <v>0</v>
          </cell>
        </row>
        <row r="811">
          <cell r="A811" t="str">
            <v>백티이(용접)</v>
          </cell>
          <cell r="B811" t="str">
            <v>D100</v>
          </cell>
          <cell r="C811" t="str">
            <v>EA</v>
          </cell>
          <cell r="D811">
            <v>2</v>
          </cell>
          <cell r="E811">
            <v>5140</v>
          </cell>
          <cell r="F811">
            <v>10280</v>
          </cell>
          <cell r="G811">
            <v>0</v>
          </cell>
        </row>
        <row r="812">
          <cell r="A812" t="str">
            <v>백티이(용접)</v>
          </cell>
          <cell r="B812" t="str">
            <v>D80</v>
          </cell>
          <cell r="C812" t="str">
            <v>EA</v>
          </cell>
          <cell r="D812">
            <v>2</v>
          </cell>
          <cell r="E812">
            <v>3107</v>
          </cell>
          <cell r="F812">
            <v>6214</v>
          </cell>
          <cell r="G812">
            <v>0</v>
          </cell>
        </row>
        <row r="813">
          <cell r="A813" t="str">
            <v>백티이(용접)</v>
          </cell>
          <cell r="B813" t="str">
            <v>D65</v>
          </cell>
          <cell r="C813" t="str">
            <v>EA</v>
          </cell>
          <cell r="D813" t="str">
            <v>4</v>
          </cell>
          <cell r="E813">
            <v>2483</v>
          </cell>
          <cell r="F813">
            <v>9932</v>
          </cell>
          <cell r="G813">
            <v>0</v>
          </cell>
        </row>
        <row r="814">
          <cell r="A814" t="str">
            <v>백티이(나사)</v>
          </cell>
          <cell r="B814" t="str">
            <v>D50</v>
          </cell>
          <cell r="C814" t="str">
            <v>EA</v>
          </cell>
          <cell r="D814" t="str">
            <v>1</v>
          </cell>
          <cell r="E814">
            <v>2056</v>
          </cell>
          <cell r="F814">
            <v>2056</v>
          </cell>
          <cell r="G814">
            <v>0</v>
          </cell>
        </row>
        <row r="815">
          <cell r="A815" t="str">
            <v>백레듀샤(용접)</v>
          </cell>
          <cell r="B815" t="str">
            <v>D100</v>
          </cell>
          <cell r="C815" t="str">
            <v>EA</v>
          </cell>
          <cell r="D815" t="str">
            <v>3</v>
          </cell>
          <cell r="E815">
            <v>3523</v>
          </cell>
          <cell r="F815">
            <v>10569</v>
          </cell>
          <cell r="G815">
            <v>0</v>
          </cell>
        </row>
        <row r="816">
          <cell r="A816" t="str">
            <v>백레듀샤(용접)</v>
          </cell>
          <cell r="B816" t="str">
            <v>D80</v>
          </cell>
          <cell r="C816" t="str">
            <v>EA</v>
          </cell>
          <cell r="D816" t="str">
            <v>3</v>
          </cell>
          <cell r="E816">
            <v>2483</v>
          </cell>
          <cell r="F816">
            <v>7449</v>
          </cell>
          <cell r="G816">
            <v>0</v>
          </cell>
        </row>
        <row r="817">
          <cell r="A817" t="str">
            <v>백레듀샤(용접)</v>
          </cell>
          <cell r="B817" t="str">
            <v>D65</v>
          </cell>
          <cell r="C817" t="str">
            <v>EA</v>
          </cell>
          <cell r="D817" t="str">
            <v>3</v>
          </cell>
          <cell r="E817">
            <v>2772</v>
          </cell>
          <cell r="F817">
            <v>8316</v>
          </cell>
          <cell r="G817">
            <v>0</v>
          </cell>
        </row>
        <row r="818">
          <cell r="A818" t="str">
            <v>백레듀샤(나사)</v>
          </cell>
          <cell r="B818" t="str">
            <v>D50</v>
          </cell>
          <cell r="C818" t="str">
            <v>EA</v>
          </cell>
          <cell r="D818" t="str">
            <v>7</v>
          </cell>
          <cell r="E818">
            <v>1064</v>
          </cell>
          <cell r="F818">
            <v>7448</v>
          </cell>
          <cell r="G818">
            <v>0</v>
          </cell>
        </row>
        <row r="819">
          <cell r="A819" t="str">
            <v>백캡(나사)</v>
          </cell>
          <cell r="B819" t="str">
            <v>D50</v>
          </cell>
          <cell r="C819" t="str">
            <v>EA</v>
          </cell>
          <cell r="D819" t="str">
            <v>1</v>
          </cell>
          <cell r="E819">
            <v>1005</v>
          </cell>
          <cell r="F819">
            <v>1005</v>
          </cell>
          <cell r="G819">
            <v>0</v>
          </cell>
        </row>
        <row r="820">
          <cell r="A820" t="str">
            <v>백소켓</v>
          </cell>
          <cell r="B820" t="str">
            <v>D50</v>
          </cell>
          <cell r="C820" t="str">
            <v>EA</v>
          </cell>
          <cell r="D820" t="str">
            <v>10</v>
          </cell>
          <cell r="E820">
            <v>1063</v>
          </cell>
          <cell r="F820">
            <v>10630</v>
          </cell>
          <cell r="G820">
            <v>0</v>
          </cell>
        </row>
        <row r="821">
          <cell r="A821" t="str">
            <v>백소켓</v>
          </cell>
          <cell r="B821" t="str">
            <v>D20</v>
          </cell>
          <cell r="C821" t="str">
            <v>EA</v>
          </cell>
          <cell r="D821" t="str">
            <v>1</v>
          </cell>
          <cell r="E821">
            <v>272</v>
          </cell>
          <cell r="F821">
            <v>272</v>
          </cell>
          <cell r="G821">
            <v>0</v>
          </cell>
        </row>
        <row r="822">
          <cell r="A822" t="str">
            <v>백니플</v>
          </cell>
          <cell r="B822" t="str">
            <v>D100</v>
          </cell>
          <cell r="C822" t="str">
            <v>EA</v>
          </cell>
          <cell r="D822" t="str">
            <v>1</v>
          </cell>
          <cell r="E822">
            <v>6127</v>
          </cell>
          <cell r="F822">
            <v>6127</v>
          </cell>
          <cell r="G822">
            <v>0</v>
          </cell>
        </row>
        <row r="823">
          <cell r="A823" t="str">
            <v>백니플</v>
          </cell>
          <cell r="B823" t="str">
            <v>D40</v>
          </cell>
          <cell r="C823" t="str">
            <v>EA</v>
          </cell>
          <cell r="D823" t="str">
            <v>7</v>
          </cell>
          <cell r="E823">
            <v>812</v>
          </cell>
          <cell r="F823">
            <v>5684</v>
          </cell>
          <cell r="G823">
            <v>0</v>
          </cell>
        </row>
        <row r="824">
          <cell r="A824" t="str">
            <v>주철스모렌스키첵크밸브</v>
          </cell>
          <cell r="B824" t="str">
            <v>D100 (10K)</v>
          </cell>
          <cell r="C824" t="str">
            <v>EA</v>
          </cell>
          <cell r="D824" t="str">
            <v>1</v>
          </cell>
          <cell r="E824">
            <v>52920</v>
          </cell>
          <cell r="F824">
            <v>52920</v>
          </cell>
          <cell r="G824">
            <v>0</v>
          </cell>
        </row>
        <row r="825">
          <cell r="A825" t="str">
            <v>용접합후렌지(10KG)</v>
          </cell>
          <cell r="B825" t="str">
            <v>D100</v>
          </cell>
          <cell r="C825" t="str">
            <v>개소</v>
          </cell>
          <cell r="D825" t="str">
            <v>2</v>
          </cell>
          <cell r="E825">
            <v>5934</v>
          </cell>
          <cell r="F825">
            <v>11868</v>
          </cell>
          <cell r="G825">
            <v>0</v>
          </cell>
        </row>
        <row r="826">
          <cell r="A826" t="str">
            <v>강관용접</v>
          </cell>
          <cell r="B826" t="str">
            <v>D100</v>
          </cell>
          <cell r="C826" t="str">
            <v>개소</v>
          </cell>
          <cell r="D826" t="str">
            <v>36</v>
          </cell>
          <cell r="E826">
            <v>366</v>
          </cell>
          <cell r="F826">
            <v>13176</v>
          </cell>
          <cell r="G826">
            <v>0</v>
          </cell>
        </row>
        <row r="827">
          <cell r="A827" t="str">
            <v>강관용접</v>
          </cell>
          <cell r="B827" t="str">
            <v>D80</v>
          </cell>
          <cell r="C827" t="str">
            <v>개소</v>
          </cell>
          <cell r="E827">
            <v>252</v>
          </cell>
          <cell r="F827">
            <v>0</v>
          </cell>
          <cell r="G827">
            <v>0</v>
          </cell>
        </row>
        <row r="828">
          <cell r="A828" t="str">
            <v>강관용접</v>
          </cell>
          <cell r="B828" t="str">
            <v>D65</v>
          </cell>
          <cell r="C828" t="str">
            <v>개소</v>
          </cell>
          <cell r="D828" t="str">
            <v>51</v>
          </cell>
          <cell r="E828">
            <v>192</v>
          </cell>
          <cell r="F828">
            <v>9792</v>
          </cell>
          <cell r="G828">
            <v>0</v>
          </cell>
        </row>
        <row r="829">
          <cell r="A829" t="str">
            <v>일반행가</v>
          </cell>
          <cell r="B829" t="str">
            <v>D100</v>
          </cell>
          <cell r="C829" t="str">
            <v>개소</v>
          </cell>
          <cell r="D829">
            <v>3</v>
          </cell>
          <cell r="E829">
            <v>1502</v>
          </cell>
          <cell r="F829">
            <v>4506</v>
          </cell>
          <cell r="G829">
            <v>0</v>
          </cell>
        </row>
        <row r="830">
          <cell r="A830" t="str">
            <v>일반행가</v>
          </cell>
          <cell r="B830" t="str">
            <v>D80</v>
          </cell>
          <cell r="C830" t="str">
            <v>개소</v>
          </cell>
          <cell r="D830">
            <v>12</v>
          </cell>
          <cell r="E830">
            <v>1025</v>
          </cell>
          <cell r="F830">
            <v>12300</v>
          </cell>
          <cell r="G830">
            <v>0</v>
          </cell>
        </row>
        <row r="831">
          <cell r="A831" t="str">
            <v>일반행가</v>
          </cell>
          <cell r="B831" t="str">
            <v>D65</v>
          </cell>
          <cell r="C831" t="str">
            <v>개소</v>
          </cell>
          <cell r="D831" t="str">
            <v>8</v>
          </cell>
          <cell r="E831">
            <v>915</v>
          </cell>
          <cell r="F831">
            <v>7320</v>
          </cell>
          <cell r="G831">
            <v>0</v>
          </cell>
        </row>
        <row r="832">
          <cell r="A832" t="str">
            <v>일반행가</v>
          </cell>
          <cell r="B832" t="str">
            <v>D50</v>
          </cell>
          <cell r="C832" t="str">
            <v>개소</v>
          </cell>
          <cell r="D832" t="str">
            <v>26</v>
          </cell>
          <cell r="E832">
            <v>841</v>
          </cell>
          <cell r="F832">
            <v>21866</v>
          </cell>
          <cell r="G832">
            <v>0</v>
          </cell>
        </row>
        <row r="833">
          <cell r="A833" t="str">
            <v>일반U-BOLT/NUT</v>
          </cell>
          <cell r="B833" t="str">
            <v>D65</v>
          </cell>
          <cell r="C833" t="str">
            <v>EA</v>
          </cell>
          <cell r="D833" t="str">
            <v>2</v>
          </cell>
          <cell r="E833">
            <v>144</v>
          </cell>
          <cell r="F833">
            <v>288</v>
          </cell>
        </row>
        <row r="834">
          <cell r="A834" t="str">
            <v>일반U-BOLT/NUT</v>
          </cell>
          <cell r="B834" t="str">
            <v>D50</v>
          </cell>
          <cell r="C834" t="str">
            <v>EA</v>
          </cell>
          <cell r="D834" t="str">
            <v>2</v>
          </cell>
          <cell r="E834">
            <v>130</v>
          </cell>
          <cell r="F834">
            <v>260</v>
          </cell>
        </row>
        <row r="835">
          <cell r="A835" t="str">
            <v>파이프스리브</v>
          </cell>
          <cell r="B835" t="str">
            <v>D100</v>
          </cell>
          <cell r="C835" t="str">
            <v>개소</v>
          </cell>
          <cell r="D835" t="str">
            <v>1</v>
          </cell>
          <cell r="E835">
            <v>6648</v>
          </cell>
          <cell r="F835">
            <v>6648</v>
          </cell>
        </row>
        <row r="836">
          <cell r="A836" t="str">
            <v>파이프스리브</v>
          </cell>
          <cell r="B836" t="str">
            <v>D65</v>
          </cell>
          <cell r="C836" t="str">
            <v>개소</v>
          </cell>
          <cell r="D836" t="str">
            <v>2</v>
          </cell>
          <cell r="E836">
            <v>2156</v>
          </cell>
          <cell r="F836">
            <v>4312</v>
          </cell>
        </row>
        <row r="837">
          <cell r="A837" t="str">
            <v>옥내소화전함(내STL외SUS)</v>
          </cell>
          <cell r="B837" t="str">
            <v>650*1200*180</v>
          </cell>
          <cell r="C837" t="str">
            <v>EA</v>
          </cell>
          <cell r="D837" t="str">
            <v>7</v>
          </cell>
          <cell r="E837">
            <v>169092</v>
          </cell>
          <cell r="F837">
            <v>1183644</v>
          </cell>
        </row>
        <row r="838">
          <cell r="A838" t="str">
            <v>연결송수구(노출)</v>
          </cell>
          <cell r="B838" t="str">
            <v>100*65*65</v>
          </cell>
          <cell r="C838" t="str">
            <v>EA</v>
          </cell>
          <cell r="D838" t="str">
            <v>1</v>
          </cell>
          <cell r="E838">
            <v>89250</v>
          </cell>
          <cell r="F838">
            <v>89250</v>
          </cell>
        </row>
        <row r="839">
          <cell r="A839" t="str">
            <v>소방호스(단일피)</v>
          </cell>
          <cell r="B839" t="str">
            <v>D40*15M</v>
          </cell>
          <cell r="C839" t="str">
            <v>EA</v>
          </cell>
          <cell r="D839" t="str">
            <v>14</v>
          </cell>
          <cell r="E839">
            <v>37422</v>
          </cell>
          <cell r="F839">
            <v>523908</v>
          </cell>
        </row>
        <row r="840">
          <cell r="A840" t="str">
            <v>관창(방사형)</v>
          </cell>
          <cell r="B840" t="str">
            <v>D40</v>
          </cell>
          <cell r="C840" t="str">
            <v>EA</v>
          </cell>
          <cell r="D840" t="str">
            <v>7</v>
          </cell>
          <cell r="E840">
            <v>26334</v>
          </cell>
          <cell r="F840">
            <v>184338</v>
          </cell>
        </row>
        <row r="841">
          <cell r="A841" t="str">
            <v>A.B.C분말소화기</v>
          </cell>
          <cell r="B841" t="str">
            <v>3.3KG</v>
          </cell>
          <cell r="C841" t="str">
            <v>EA</v>
          </cell>
          <cell r="D841" t="str">
            <v>13</v>
          </cell>
          <cell r="E841">
            <v>15750</v>
          </cell>
          <cell r="F841">
            <v>204750</v>
          </cell>
        </row>
        <row r="842">
          <cell r="A842" t="str">
            <v>자동배수장치</v>
          </cell>
          <cell r="B842" t="str">
            <v>D20</v>
          </cell>
          <cell r="C842" t="str">
            <v>EA</v>
          </cell>
          <cell r="D842" t="str">
            <v>1</v>
          </cell>
          <cell r="E842">
            <v>8316</v>
          </cell>
          <cell r="F842">
            <v>8316</v>
          </cell>
        </row>
        <row r="843">
          <cell r="A843" t="str">
            <v>잡재료비</v>
          </cell>
          <cell r="B843" t="str">
            <v>재료비의 5 %</v>
          </cell>
          <cell r="C843" t="str">
            <v>식</v>
          </cell>
          <cell r="D843" t="str">
            <v>1</v>
          </cell>
          <cell r="E843">
            <v>51871</v>
          </cell>
          <cell r="F843">
            <v>51871</v>
          </cell>
        </row>
        <row r="844">
          <cell r="A844" t="str">
            <v>노무비</v>
          </cell>
          <cell r="B844" t="str">
            <v>배관공</v>
          </cell>
          <cell r="C844" t="str">
            <v>인</v>
          </cell>
          <cell r="D844">
            <v>55</v>
          </cell>
          <cell r="G844">
            <v>47537</v>
          </cell>
        </row>
        <row r="845">
          <cell r="A845" t="str">
            <v>노무비</v>
          </cell>
          <cell r="B845" t="str">
            <v>보통인부</v>
          </cell>
          <cell r="C845" t="str">
            <v>인</v>
          </cell>
          <cell r="D845">
            <v>11</v>
          </cell>
          <cell r="G845">
            <v>34360</v>
          </cell>
        </row>
        <row r="846">
          <cell r="A846" t="str">
            <v>공구손료</v>
          </cell>
          <cell r="B846" t="str">
            <v>노무비의 3 %</v>
          </cell>
          <cell r="C846" t="str">
            <v>식</v>
          </cell>
          <cell r="D846" t="str">
            <v>1</v>
          </cell>
          <cell r="G846">
            <v>13526</v>
          </cell>
        </row>
        <row r="847">
          <cell r="A847" t="str">
            <v>계</v>
          </cell>
          <cell r="F847">
            <v>4567000</v>
          </cell>
        </row>
        <row r="869">
          <cell r="A869" t="str">
            <v>8.방진설치공사</v>
          </cell>
        </row>
        <row r="870">
          <cell r="A870" t="str">
            <v>공조기방진(AHU-I)</v>
          </cell>
          <cell r="C870" t="str">
            <v>대</v>
          </cell>
          <cell r="D870" t="str">
            <v>1</v>
          </cell>
          <cell r="E870">
            <v>1659000</v>
          </cell>
          <cell r="F870">
            <v>1659000</v>
          </cell>
        </row>
        <row r="871">
          <cell r="A871" t="str">
            <v>공조기방진(AHU-2)</v>
          </cell>
          <cell r="C871" t="str">
            <v>대</v>
          </cell>
          <cell r="D871" t="str">
            <v>1</v>
          </cell>
          <cell r="E871">
            <v>1046850</v>
          </cell>
          <cell r="F871">
            <v>1046850</v>
          </cell>
        </row>
        <row r="872">
          <cell r="A872" t="str">
            <v>펌프(냉온수순환펌프)방진가대</v>
          </cell>
          <cell r="B872" t="str">
            <v>15KW</v>
          </cell>
          <cell r="C872" t="str">
            <v>대</v>
          </cell>
          <cell r="D872" t="str">
            <v>2</v>
          </cell>
          <cell r="E872">
            <v>178500</v>
          </cell>
          <cell r="F872">
            <v>357000</v>
          </cell>
        </row>
        <row r="873">
          <cell r="A873" t="str">
            <v>휀방진(SIROCCO)</v>
          </cell>
          <cell r="B873" t="str">
            <v>#5 1/2</v>
          </cell>
          <cell r="C873" t="str">
            <v>대</v>
          </cell>
          <cell r="D873" t="str">
            <v>1</v>
          </cell>
          <cell r="E873">
            <v>173250</v>
          </cell>
          <cell r="F873">
            <v>173250</v>
          </cell>
        </row>
        <row r="874">
          <cell r="A874" t="str">
            <v>휀방진(SIROCCO)</v>
          </cell>
          <cell r="B874" t="str">
            <v>#5 1/2</v>
          </cell>
          <cell r="C874" t="str">
            <v>대</v>
          </cell>
          <cell r="D874" t="str">
            <v>1</v>
          </cell>
          <cell r="E874">
            <v>173250</v>
          </cell>
          <cell r="F874">
            <v>173250</v>
          </cell>
        </row>
        <row r="875">
          <cell r="A875" t="str">
            <v>휀방진(IN-LINE)</v>
          </cell>
          <cell r="B875" t="str">
            <v>D300</v>
          </cell>
          <cell r="C875" t="str">
            <v>대</v>
          </cell>
          <cell r="D875" t="str">
            <v>1</v>
          </cell>
          <cell r="E875">
            <v>38325</v>
          </cell>
          <cell r="F875">
            <v>38325</v>
          </cell>
        </row>
        <row r="876">
          <cell r="A876" t="str">
            <v>휀방진(IN-LINE)</v>
          </cell>
          <cell r="B876" t="str">
            <v>D500</v>
          </cell>
          <cell r="C876" t="str">
            <v>대</v>
          </cell>
          <cell r="D876" t="str">
            <v>1</v>
          </cell>
          <cell r="E876">
            <v>38325</v>
          </cell>
          <cell r="F876">
            <v>38325</v>
          </cell>
        </row>
        <row r="877">
          <cell r="A877" t="str">
            <v>휀방진(IN-LINE)</v>
          </cell>
          <cell r="B877" t="str">
            <v>D650</v>
          </cell>
          <cell r="C877" t="str">
            <v>대</v>
          </cell>
          <cell r="D877" t="str">
            <v>1</v>
          </cell>
          <cell r="E877">
            <v>38325</v>
          </cell>
          <cell r="F877">
            <v>38325</v>
          </cell>
        </row>
        <row r="878">
          <cell r="A878" t="str">
            <v>휀방진(IN-LINE)</v>
          </cell>
          <cell r="B878" t="str">
            <v>D650</v>
          </cell>
          <cell r="C878" t="str">
            <v>대</v>
          </cell>
          <cell r="D878" t="str">
            <v>1</v>
          </cell>
          <cell r="E878">
            <v>38325</v>
          </cell>
          <cell r="F878">
            <v>38325</v>
          </cell>
        </row>
        <row r="879">
          <cell r="A879" t="str">
            <v>잡재료비</v>
          </cell>
          <cell r="B879" t="str">
            <v>재료비의 5 %</v>
          </cell>
          <cell r="C879" t="str">
            <v>식</v>
          </cell>
          <cell r="D879" t="str">
            <v>1</v>
          </cell>
          <cell r="E879">
            <v>164350</v>
          </cell>
          <cell r="F879">
            <v>164350</v>
          </cell>
        </row>
        <row r="880">
          <cell r="A880" t="str">
            <v>노무비</v>
          </cell>
          <cell r="B880" t="str">
            <v>보통인부</v>
          </cell>
          <cell r="C880" t="str">
            <v>인</v>
          </cell>
          <cell r="D880">
            <v>2</v>
          </cell>
          <cell r="G880">
            <v>34360</v>
          </cell>
        </row>
        <row r="881">
          <cell r="A881" t="str">
            <v>노무비</v>
          </cell>
          <cell r="B881" t="str">
            <v>기계설치공</v>
          </cell>
          <cell r="C881" t="str">
            <v>인</v>
          </cell>
          <cell r="D881">
            <v>4</v>
          </cell>
          <cell r="G881">
            <v>52839</v>
          </cell>
        </row>
        <row r="882">
          <cell r="A882" t="str">
            <v>공구손료</v>
          </cell>
          <cell r="B882" t="str">
            <v>노무비의 3 %</v>
          </cell>
          <cell r="C882" t="str">
            <v>식</v>
          </cell>
          <cell r="D882" t="str">
            <v>1</v>
          </cell>
          <cell r="G882">
            <v>3924</v>
          </cell>
        </row>
      </sheetData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50)"/>
      <sheetName val="총괄표 (50)"/>
      <sheetName val="천안IP공장장비네고자105노50물량110할증"/>
      <sheetName val="갑지 (2)"/>
      <sheetName val="총괄표"/>
      <sheetName val="천안IP공장자105노60물량110할증 (2)"/>
      <sheetName val="천안IP공장자100노100물량110할증"/>
      <sheetName val="천안IP공장자100노100물량100 (2)"/>
      <sheetName val="남양시작동자105노65기1.3화1.2"/>
      <sheetName val="화성이화모듈공장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>
        <row r="1">
          <cell r="A1" t="str">
            <v>내     역     서</v>
          </cell>
        </row>
        <row r="3">
          <cell r="A3" t="str">
            <v xml:space="preserve"> 공 사 명 : 현대모비스 천안 I.P공장 증축공사 중 기계설비공사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>&lt;  총   괄   표 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208635770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3244846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21880783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20442999</v>
          </cell>
        </row>
        <row r="11">
          <cell r="A11" t="str">
            <v>5.공조덕트설치공사</v>
          </cell>
          <cell r="C11" t="str">
            <v>식</v>
          </cell>
          <cell r="D11" t="str">
            <v>1</v>
          </cell>
          <cell r="F11">
            <v>46520817</v>
          </cell>
        </row>
        <row r="12">
          <cell r="A12" t="str">
            <v>6.급수급탕배관공사</v>
          </cell>
          <cell r="C12" t="str">
            <v>식</v>
          </cell>
          <cell r="D12" t="str">
            <v>1</v>
          </cell>
          <cell r="F12">
            <v>3552879</v>
          </cell>
        </row>
        <row r="13">
          <cell r="A13" t="str">
            <v>7.오배수배관공사</v>
          </cell>
          <cell r="C13" t="str">
            <v>식</v>
          </cell>
          <cell r="D13" t="str">
            <v>1</v>
          </cell>
          <cell r="F13">
            <v>4650963</v>
          </cell>
        </row>
        <row r="14">
          <cell r="A14" t="str">
            <v>8.위생기구설치공사</v>
          </cell>
          <cell r="C14" t="str">
            <v>식</v>
          </cell>
          <cell r="D14" t="str">
            <v>1</v>
          </cell>
          <cell r="F14">
            <v>6096540</v>
          </cell>
        </row>
        <row r="15">
          <cell r="A15" t="str">
            <v>9.경비동위생배관공사</v>
          </cell>
          <cell r="C15" t="str">
            <v>식</v>
          </cell>
          <cell r="D15" t="str">
            <v>1</v>
          </cell>
          <cell r="F15">
            <v>855924</v>
          </cell>
        </row>
        <row r="16">
          <cell r="A16" t="str">
            <v>10.소화배관공사</v>
          </cell>
          <cell r="C16" t="str">
            <v>식</v>
          </cell>
          <cell r="D16" t="str">
            <v>1</v>
          </cell>
          <cell r="F16">
            <v>28248992</v>
          </cell>
        </row>
        <row r="17">
          <cell r="A17" t="str">
            <v>11.GAS배관공사</v>
          </cell>
        </row>
        <row r="18">
          <cell r="A18" t="str">
            <v>11-1. 매몰배관 및 정압실공사</v>
          </cell>
          <cell r="C18" t="str">
            <v>식</v>
          </cell>
          <cell r="D18">
            <v>1</v>
          </cell>
          <cell r="F18">
            <v>23886999.5</v>
          </cell>
        </row>
        <row r="19">
          <cell r="A19" t="str">
            <v>11-2. 옥내 및 공조실 배관공사</v>
          </cell>
          <cell r="C19" t="str">
            <v>식</v>
          </cell>
          <cell r="D19">
            <v>1</v>
          </cell>
          <cell r="F19">
            <v>6548999.5</v>
          </cell>
        </row>
        <row r="20">
          <cell r="A20" t="str">
            <v>11-3. 가스경보 설비공사</v>
          </cell>
          <cell r="C20" t="str">
            <v>식</v>
          </cell>
          <cell r="D20">
            <v>1</v>
          </cell>
          <cell r="F20">
            <v>4740999.8</v>
          </cell>
        </row>
        <row r="21">
          <cell r="A21" t="str">
            <v>12.연도설치공사</v>
          </cell>
          <cell r="C21" t="str">
            <v>식</v>
          </cell>
          <cell r="D21" t="str">
            <v>1</v>
          </cell>
          <cell r="F21">
            <v>6615577</v>
          </cell>
        </row>
        <row r="22">
          <cell r="A22" t="str">
            <v>13.방진설치공사</v>
          </cell>
          <cell r="C22" t="str">
            <v>식</v>
          </cell>
          <cell r="D22" t="str">
            <v>1</v>
          </cell>
          <cell r="F22">
            <v>1983780</v>
          </cell>
        </row>
        <row r="30">
          <cell r="A30" t="str">
            <v>계</v>
          </cell>
          <cell r="F30">
            <v>387906868.80000001</v>
          </cell>
        </row>
        <row r="31">
          <cell r="A31" t="str">
            <v>1.장비설치공사</v>
          </cell>
        </row>
        <row r="32">
          <cell r="A32" t="str">
            <v>흡수식냉온수기</v>
          </cell>
          <cell r="B32" t="str">
            <v>170USRT/514,100KCAL/HR</v>
          </cell>
          <cell r="C32" t="str">
            <v>대</v>
          </cell>
          <cell r="D32" t="str">
            <v>1</v>
          </cell>
          <cell r="E32">
            <v>68202000</v>
          </cell>
          <cell r="F32">
            <v>68202000</v>
          </cell>
        </row>
        <row r="33">
          <cell r="A33" t="str">
            <v>온수보일러(입형)</v>
          </cell>
          <cell r="B33" t="str">
            <v>50,000KCAL/H</v>
          </cell>
          <cell r="C33" t="str">
            <v>대</v>
          </cell>
          <cell r="D33" t="str">
            <v>1</v>
          </cell>
          <cell r="E33">
            <v>1240000</v>
          </cell>
          <cell r="F33">
            <v>1240000</v>
          </cell>
          <cell r="G33">
            <v>126013</v>
          </cell>
        </row>
        <row r="34">
          <cell r="A34" t="str">
            <v>냉각탑(대향류형)</v>
          </cell>
          <cell r="B34" t="str">
            <v>975,000KCAL/HR</v>
          </cell>
          <cell r="C34" t="str">
            <v>대</v>
          </cell>
          <cell r="D34" t="str">
            <v>1</v>
          </cell>
          <cell r="E34">
            <v>8615000</v>
          </cell>
          <cell r="F34">
            <v>8615000</v>
          </cell>
        </row>
        <row r="35">
          <cell r="A35" t="str">
            <v>일체형공기조화기</v>
          </cell>
          <cell r="B35" t="str">
            <v>56,400CMH</v>
          </cell>
          <cell r="C35" t="str">
            <v>대</v>
          </cell>
          <cell r="D35" t="str">
            <v>1</v>
          </cell>
          <cell r="E35">
            <v>48460000</v>
          </cell>
          <cell r="F35">
            <v>48460000</v>
          </cell>
        </row>
        <row r="36">
          <cell r="A36" t="str">
            <v>FCU(상치상부토출)커버건축공사</v>
          </cell>
          <cell r="B36" t="str">
            <v>5.0LPM</v>
          </cell>
          <cell r="C36" t="str">
            <v>대</v>
          </cell>
          <cell r="D36" t="str">
            <v>17</v>
          </cell>
          <cell r="E36">
            <v>165000</v>
          </cell>
          <cell r="F36">
            <v>2805000</v>
          </cell>
          <cell r="G36">
            <v>54111</v>
          </cell>
        </row>
        <row r="37">
          <cell r="A37" t="str">
            <v>FCU(상치상부토출)커버건축공사</v>
          </cell>
          <cell r="B37" t="str">
            <v>7.3LPM</v>
          </cell>
          <cell r="C37" t="str">
            <v>대</v>
          </cell>
          <cell r="D37" t="str">
            <v>16</v>
          </cell>
          <cell r="E37">
            <v>172000</v>
          </cell>
          <cell r="F37">
            <v>2752000</v>
          </cell>
          <cell r="G37">
            <v>54111</v>
          </cell>
        </row>
        <row r="38">
          <cell r="A38" t="str">
            <v>FCU(상치상부토출)커버건축공사</v>
          </cell>
          <cell r="B38" t="str">
            <v>10.8LPM</v>
          </cell>
          <cell r="C38" t="str">
            <v>대</v>
          </cell>
          <cell r="D38" t="str">
            <v>9</v>
          </cell>
          <cell r="E38">
            <v>198000</v>
          </cell>
          <cell r="F38">
            <v>1782000</v>
          </cell>
          <cell r="G38">
            <v>54111</v>
          </cell>
        </row>
        <row r="39">
          <cell r="A39" t="str">
            <v>P.A.C(벽걸이/공냉식)</v>
          </cell>
          <cell r="B39" t="str">
            <v>4,500KCAL/HR</v>
          </cell>
          <cell r="C39" t="str">
            <v>대</v>
          </cell>
          <cell r="D39" t="str">
            <v>1</v>
          </cell>
          <cell r="E39">
            <v>1000000</v>
          </cell>
          <cell r="F39">
            <v>1000000</v>
          </cell>
          <cell r="G39">
            <v>100000</v>
          </cell>
        </row>
        <row r="40">
          <cell r="A40" t="str">
            <v>P.A.C(벽걸이/공냉식)</v>
          </cell>
          <cell r="B40" t="str">
            <v>2,800KCAL/HR</v>
          </cell>
          <cell r="C40" t="str">
            <v>대</v>
          </cell>
          <cell r="D40" t="str">
            <v>1</v>
          </cell>
          <cell r="E40">
            <v>750000</v>
          </cell>
          <cell r="F40">
            <v>750000</v>
          </cell>
          <cell r="G40">
            <v>100000</v>
          </cell>
        </row>
        <row r="41">
          <cell r="A41" t="str">
            <v>P.A.C(벽걸이/공냉식)</v>
          </cell>
          <cell r="B41" t="str">
            <v>1,800KCAL/HR</v>
          </cell>
          <cell r="C41" t="str">
            <v>대</v>
          </cell>
          <cell r="D41" t="str">
            <v>1</v>
          </cell>
          <cell r="E41">
            <v>720000</v>
          </cell>
          <cell r="F41">
            <v>720000</v>
          </cell>
          <cell r="G41">
            <v>100000</v>
          </cell>
        </row>
        <row r="42">
          <cell r="A42" t="str">
            <v>유니트형가스온풍기</v>
          </cell>
          <cell r="B42" t="str">
            <v>44,100KCAL/HR</v>
          </cell>
          <cell r="C42" t="str">
            <v>조</v>
          </cell>
          <cell r="D42" t="str">
            <v>12</v>
          </cell>
          <cell r="E42">
            <v>2000000</v>
          </cell>
          <cell r="F42">
            <v>24000000</v>
          </cell>
          <cell r="G42">
            <v>300000</v>
          </cell>
        </row>
        <row r="43">
          <cell r="A43" t="str">
            <v>유니트형가스온풍기</v>
          </cell>
          <cell r="B43" t="str">
            <v>31,500KCAL/HR</v>
          </cell>
          <cell r="C43" t="str">
            <v>조</v>
          </cell>
          <cell r="D43" t="str">
            <v>6</v>
          </cell>
          <cell r="E43">
            <v>1900000</v>
          </cell>
          <cell r="F43">
            <v>11400000</v>
          </cell>
          <cell r="G43">
            <v>300000</v>
          </cell>
        </row>
        <row r="44">
          <cell r="A44" t="str">
            <v>냉온수순환펌프(단단)</v>
          </cell>
          <cell r="B44" t="str">
            <v>1714LPM*28M*15KW</v>
          </cell>
          <cell r="C44" t="str">
            <v>대</v>
          </cell>
          <cell r="D44" t="str">
            <v>2</v>
          </cell>
          <cell r="E44">
            <v>1463000</v>
          </cell>
          <cell r="F44">
            <v>2926000</v>
          </cell>
          <cell r="G44">
            <v>315957</v>
          </cell>
        </row>
        <row r="45">
          <cell r="A45" t="str">
            <v>냉각수순환펌프(단단)</v>
          </cell>
          <cell r="B45" t="str">
            <v>3250LPM*23M*22KW</v>
          </cell>
          <cell r="C45" t="str">
            <v>대</v>
          </cell>
          <cell r="D45" t="str">
            <v>2</v>
          </cell>
          <cell r="E45">
            <v>1962000</v>
          </cell>
          <cell r="F45">
            <v>3924000</v>
          </cell>
          <cell r="G45">
            <v>445429</v>
          </cell>
        </row>
        <row r="46">
          <cell r="A46" t="str">
            <v>급탕순환펌프(라인)</v>
          </cell>
          <cell r="B46" t="str">
            <v>2LPM*4.5M*0.04KW</v>
          </cell>
          <cell r="C46" t="str">
            <v>대</v>
          </cell>
          <cell r="D46" t="str">
            <v>4</v>
          </cell>
          <cell r="E46">
            <v>38000</v>
          </cell>
          <cell r="F46">
            <v>152000</v>
          </cell>
          <cell r="G46">
            <v>72852</v>
          </cell>
        </row>
        <row r="47">
          <cell r="A47" t="str">
            <v>팽창기체분리기</v>
          </cell>
          <cell r="B47" t="str">
            <v>200LIT</v>
          </cell>
          <cell r="C47" t="str">
            <v>조</v>
          </cell>
          <cell r="D47" t="str">
            <v>1</v>
          </cell>
          <cell r="E47">
            <v>18000000</v>
          </cell>
          <cell r="F47">
            <v>18000000</v>
          </cell>
          <cell r="G47">
            <v>264562</v>
          </cell>
        </row>
        <row r="48">
          <cell r="A48" t="str">
            <v>냉온수공급헷다</v>
          </cell>
          <cell r="B48" t="str">
            <v>Φ250*2400L</v>
          </cell>
          <cell r="C48" t="str">
            <v>대</v>
          </cell>
          <cell r="D48" t="str">
            <v>1</v>
          </cell>
          <cell r="E48">
            <v>980000</v>
          </cell>
          <cell r="F48">
            <v>980000</v>
          </cell>
        </row>
        <row r="49">
          <cell r="A49" t="str">
            <v>냉온수환수헷다</v>
          </cell>
          <cell r="B49" t="str">
            <v>Φ250*2600L</v>
          </cell>
          <cell r="C49" t="str">
            <v>대</v>
          </cell>
          <cell r="D49" t="str">
            <v>1</v>
          </cell>
          <cell r="E49">
            <v>980000</v>
          </cell>
          <cell r="F49">
            <v>980000</v>
          </cell>
        </row>
        <row r="50">
          <cell r="A50" t="str">
            <v>저탕탱크(급탕용)</v>
          </cell>
          <cell r="B50" t="str">
            <v>Φ800*1200H</v>
          </cell>
          <cell r="C50" t="str">
            <v>대</v>
          </cell>
          <cell r="D50" t="str">
            <v>1</v>
          </cell>
          <cell r="E50">
            <v>1856000</v>
          </cell>
          <cell r="F50">
            <v>1856000</v>
          </cell>
        </row>
        <row r="51">
          <cell r="A51" t="str">
            <v>급배기휀(IN LINE)</v>
          </cell>
          <cell r="B51" t="str">
            <v>D500</v>
          </cell>
          <cell r="C51" t="str">
            <v>대</v>
          </cell>
          <cell r="D51" t="str">
            <v>2</v>
          </cell>
          <cell r="E51">
            <v>442000</v>
          </cell>
          <cell r="F51">
            <v>884000</v>
          </cell>
          <cell r="G51">
            <v>59522</v>
          </cell>
        </row>
        <row r="52">
          <cell r="A52" t="str">
            <v>급배기휀(IN LINE)</v>
          </cell>
          <cell r="B52" t="str">
            <v>D600</v>
          </cell>
          <cell r="C52" t="str">
            <v>대</v>
          </cell>
          <cell r="D52" t="str">
            <v>2</v>
          </cell>
          <cell r="E52">
            <v>493000</v>
          </cell>
          <cell r="F52">
            <v>986000</v>
          </cell>
          <cell r="G52">
            <v>59522</v>
          </cell>
        </row>
        <row r="53">
          <cell r="A53" t="str">
            <v>배기휀</v>
          </cell>
          <cell r="B53" t="str">
            <v>D450</v>
          </cell>
          <cell r="C53" t="str">
            <v>대</v>
          </cell>
          <cell r="D53" t="str">
            <v>1</v>
          </cell>
          <cell r="E53">
            <v>120000</v>
          </cell>
          <cell r="F53">
            <v>120000</v>
          </cell>
          <cell r="G53">
            <v>27055</v>
          </cell>
        </row>
        <row r="54">
          <cell r="A54" t="str">
            <v>급기휀</v>
          </cell>
          <cell r="B54" t="str">
            <v>D200</v>
          </cell>
          <cell r="C54" t="str">
            <v>대</v>
          </cell>
          <cell r="D54" t="str">
            <v>1</v>
          </cell>
          <cell r="E54">
            <v>25000</v>
          </cell>
          <cell r="F54">
            <v>25000</v>
          </cell>
          <cell r="G54">
            <v>16233</v>
          </cell>
        </row>
        <row r="55">
          <cell r="A55" t="str">
            <v>잡재료비</v>
          </cell>
          <cell r="C55" t="str">
            <v>식</v>
          </cell>
          <cell r="D55" t="str">
            <v>1</v>
          </cell>
          <cell r="F55">
            <v>6076770</v>
          </cell>
        </row>
        <row r="56">
          <cell r="A56" t="str">
            <v>공구손료</v>
          </cell>
          <cell r="B56" t="str">
            <v>노무비의 3 %</v>
          </cell>
          <cell r="C56" t="str">
            <v>식</v>
          </cell>
          <cell r="D56" t="str">
            <v>1</v>
          </cell>
          <cell r="F56">
            <v>0</v>
          </cell>
        </row>
        <row r="57">
          <cell r="A57" t="str">
            <v>소계</v>
          </cell>
          <cell r="F57">
            <v>208635770</v>
          </cell>
        </row>
        <row r="81">
          <cell r="A81" t="str">
            <v>2.옥외배관공사</v>
          </cell>
        </row>
        <row r="82">
          <cell r="A82" t="str">
            <v>백관(KSD3507)</v>
          </cell>
          <cell r="B82" t="str">
            <v>D200</v>
          </cell>
          <cell r="C82" t="str">
            <v>M</v>
          </cell>
          <cell r="D82">
            <v>24</v>
          </cell>
          <cell r="E82">
            <v>19106</v>
          </cell>
          <cell r="F82">
            <v>458544</v>
          </cell>
          <cell r="G82">
            <v>69181</v>
          </cell>
        </row>
        <row r="83">
          <cell r="A83" t="str">
            <v>백관(KSD3507)</v>
          </cell>
          <cell r="B83" t="str">
            <v>D80</v>
          </cell>
          <cell r="C83" t="str">
            <v>M</v>
          </cell>
          <cell r="D83" t="str">
            <v>2</v>
          </cell>
          <cell r="E83">
            <v>5170</v>
          </cell>
          <cell r="F83">
            <v>10340</v>
          </cell>
          <cell r="G83">
            <v>26304</v>
          </cell>
        </row>
        <row r="84">
          <cell r="A84" t="str">
            <v>동관L-TYPE(KSD5301)</v>
          </cell>
          <cell r="B84" t="str">
            <v>D40</v>
          </cell>
          <cell r="C84" t="str">
            <v>M</v>
          </cell>
          <cell r="D84">
            <v>9</v>
          </cell>
          <cell r="E84">
            <v>5525</v>
          </cell>
          <cell r="F84">
            <v>49725</v>
          </cell>
          <cell r="G84">
            <v>14409</v>
          </cell>
        </row>
        <row r="85">
          <cell r="A85" t="str">
            <v>P.E PIPE(수도관)</v>
          </cell>
          <cell r="B85" t="str">
            <v>D65</v>
          </cell>
          <cell r="C85" t="str">
            <v>M</v>
          </cell>
          <cell r="D85">
            <v>87</v>
          </cell>
          <cell r="E85">
            <v>3760</v>
          </cell>
          <cell r="F85">
            <v>327120</v>
          </cell>
          <cell r="G85">
            <v>21763</v>
          </cell>
        </row>
        <row r="86">
          <cell r="A86" t="str">
            <v>P.E PIPE(수도관)</v>
          </cell>
          <cell r="B86" t="str">
            <v>D40</v>
          </cell>
          <cell r="C86" t="str">
            <v>M</v>
          </cell>
          <cell r="D86">
            <v>11</v>
          </cell>
          <cell r="E86">
            <v>1690</v>
          </cell>
          <cell r="F86">
            <v>18590</v>
          </cell>
          <cell r="G86">
            <v>11248</v>
          </cell>
        </row>
        <row r="87">
          <cell r="A87" t="str">
            <v>P.E PIPE(수도관)</v>
          </cell>
          <cell r="B87" t="str">
            <v>D20</v>
          </cell>
          <cell r="C87" t="str">
            <v>M</v>
          </cell>
          <cell r="D87">
            <v>20</v>
          </cell>
          <cell r="E87">
            <v>640</v>
          </cell>
          <cell r="F87">
            <v>12800</v>
          </cell>
          <cell r="G87">
            <v>10152</v>
          </cell>
        </row>
        <row r="88">
          <cell r="A88" t="str">
            <v>관보온(함석마감)</v>
          </cell>
          <cell r="B88" t="str">
            <v>50T*D40</v>
          </cell>
          <cell r="C88" t="str">
            <v>M</v>
          </cell>
          <cell r="D88">
            <v>9</v>
          </cell>
          <cell r="E88">
            <v>4917</v>
          </cell>
          <cell r="F88">
            <v>44253</v>
          </cell>
          <cell r="G88">
            <v>12391</v>
          </cell>
        </row>
        <row r="89">
          <cell r="A89" t="str">
            <v>백엘보(용접)</v>
          </cell>
          <cell r="B89" t="str">
            <v>D200</v>
          </cell>
          <cell r="C89" t="str">
            <v>EA</v>
          </cell>
          <cell r="D89" t="str">
            <v>7</v>
          </cell>
          <cell r="E89">
            <v>19654</v>
          </cell>
          <cell r="F89">
            <v>137578</v>
          </cell>
        </row>
        <row r="90">
          <cell r="A90" t="str">
            <v>백엘보(용접)</v>
          </cell>
          <cell r="B90" t="str">
            <v>D80</v>
          </cell>
          <cell r="C90" t="str">
            <v>EA</v>
          </cell>
          <cell r="D90" t="str">
            <v>2</v>
          </cell>
          <cell r="E90">
            <v>2232</v>
          </cell>
          <cell r="F90">
            <v>4464</v>
          </cell>
        </row>
        <row r="91">
          <cell r="A91" t="str">
            <v>백티이(용접)</v>
          </cell>
          <cell r="B91" t="str">
            <v>D80</v>
          </cell>
          <cell r="C91" t="str">
            <v>EA</v>
          </cell>
          <cell r="D91" t="str">
            <v>1</v>
          </cell>
          <cell r="E91">
            <v>3336</v>
          </cell>
          <cell r="F91">
            <v>3336</v>
          </cell>
        </row>
        <row r="92">
          <cell r="A92" t="str">
            <v>동아답타(C*M)</v>
          </cell>
          <cell r="B92" t="str">
            <v>D40</v>
          </cell>
          <cell r="C92" t="str">
            <v>EA</v>
          </cell>
          <cell r="D92" t="str">
            <v>2</v>
          </cell>
          <cell r="E92">
            <v>2094</v>
          </cell>
          <cell r="F92">
            <v>4188</v>
          </cell>
        </row>
        <row r="93">
          <cell r="A93" t="str">
            <v>동유니온(C*M)</v>
          </cell>
          <cell r="B93" t="str">
            <v>D40</v>
          </cell>
          <cell r="C93" t="str">
            <v>EA</v>
          </cell>
          <cell r="D93" t="str">
            <v>2</v>
          </cell>
          <cell r="E93">
            <v>6297</v>
          </cell>
          <cell r="F93">
            <v>12594</v>
          </cell>
        </row>
        <row r="94">
          <cell r="A94" t="str">
            <v>동절연유니온</v>
          </cell>
          <cell r="B94" t="str">
            <v>D40</v>
          </cell>
          <cell r="C94" t="str">
            <v>EA</v>
          </cell>
          <cell r="D94" t="str">
            <v>2</v>
          </cell>
          <cell r="E94">
            <v>5345</v>
          </cell>
          <cell r="F94">
            <v>10690</v>
          </cell>
        </row>
        <row r="95">
          <cell r="A95" t="str">
            <v>PE엘보(융착식)</v>
          </cell>
          <cell r="B95" t="str">
            <v>D65</v>
          </cell>
          <cell r="C95" t="str">
            <v>EA</v>
          </cell>
          <cell r="D95" t="str">
            <v>1</v>
          </cell>
          <cell r="E95">
            <v>5625</v>
          </cell>
          <cell r="F95">
            <v>5625</v>
          </cell>
        </row>
        <row r="96">
          <cell r="A96" t="str">
            <v>PE엘보(융착식)</v>
          </cell>
          <cell r="B96" t="str">
            <v>D40</v>
          </cell>
          <cell r="C96" t="str">
            <v>EA</v>
          </cell>
          <cell r="D96" t="str">
            <v>7</v>
          </cell>
          <cell r="E96">
            <v>3450</v>
          </cell>
          <cell r="F96">
            <v>24150</v>
          </cell>
        </row>
        <row r="97">
          <cell r="A97" t="str">
            <v>PE티이(융착식)</v>
          </cell>
          <cell r="B97" t="str">
            <v>D65</v>
          </cell>
          <cell r="C97" t="str">
            <v>EA</v>
          </cell>
          <cell r="D97" t="str">
            <v>2</v>
          </cell>
          <cell r="E97">
            <v>7875</v>
          </cell>
          <cell r="F97">
            <v>15750</v>
          </cell>
        </row>
        <row r="98">
          <cell r="A98" t="str">
            <v>PE티이(융착식)</v>
          </cell>
          <cell r="B98" t="str">
            <v>D40</v>
          </cell>
          <cell r="C98" t="str">
            <v>EA</v>
          </cell>
          <cell r="D98" t="str">
            <v>1</v>
          </cell>
          <cell r="E98">
            <v>4200</v>
          </cell>
          <cell r="F98">
            <v>4200</v>
          </cell>
        </row>
        <row r="99">
          <cell r="A99" t="str">
            <v>PE소켓(융착식)</v>
          </cell>
          <cell r="B99" t="str">
            <v>D65</v>
          </cell>
          <cell r="C99" t="str">
            <v>EA</v>
          </cell>
          <cell r="D99" t="str">
            <v>11</v>
          </cell>
          <cell r="E99">
            <v>6150</v>
          </cell>
          <cell r="F99">
            <v>67650</v>
          </cell>
        </row>
        <row r="100">
          <cell r="A100" t="str">
            <v>PE소켓(융착식)</v>
          </cell>
          <cell r="B100" t="str">
            <v>D20</v>
          </cell>
          <cell r="C100" t="str">
            <v>EA</v>
          </cell>
          <cell r="D100" t="str">
            <v>2</v>
          </cell>
          <cell r="E100">
            <v>1500</v>
          </cell>
          <cell r="F100">
            <v>3000</v>
          </cell>
        </row>
        <row r="101">
          <cell r="A101" t="str">
            <v>PEM FLANGE</v>
          </cell>
          <cell r="B101" t="str">
            <v>D65</v>
          </cell>
          <cell r="C101" t="str">
            <v>EA</v>
          </cell>
          <cell r="D101" t="str">
            <v>1</v>
          </cell>
          <cell r="E101">
            <v>31966</v>
          </cell>
          <cell r="F101">
            <v>31966</v>
          </cell>
        </row>
        <row r="102">
          <cell r="A102" t="str">
            <v>황동볼밸브(10KG)</v>
          </cell>
          <cell r="B102" t="str">
            <v>D40</v>
          </cell>
          <cell r="C102" t="str">
            <v>EA</v>
          </cell>
          <cell r="D102" t="str">
            <v>2</v>
          </cell>
          <cell r="E102">
            <v>5625</v>
          </cell>
          <cell r="F102">
            <v>11250</v>
          </cell>
          <cell r="G102">
            <v>4241</v>
          </cell>
        </row>
        <row r="103">
          <cell r="A103" t="str">
            <v>P.E밸브(10KG)</v>
          </cell>
          <cell r="B103" t="str">
            <v>D20</v>
          </cell>
          <cell r="C103" t="str">
            <v>EA</v>
          </cell>
          <cell r="D103" t="str">
            <v>1</v>
          </cell>
          <cell r="E103">
            <v>4900</v>
          </cell>
          <cell r="F103">
            <v>4900</v>
          </cell>
          <cell r="G103">
            <v>4241</v>
          </cell>
        </row>
        <row r="104">
          <cell r="A104" t="str">
            <v>SUS볼탭(10KG)</v>
          </cell>
          <cell r="B104" t="str">
            <v>D40</v>
          </cell>
          <cell r="C104" t="str">
            <v>EA</v>
          </cell>
          <cell r="D104" t="str">
            <v>1</v>
          </cell>
          <cell r="E104">
            <v>27300</v>
          </cell>
          <cell r="F104">
            <v>27300</v>
          </cell>
          <cell r="G104">
            <v>4241</v>
          </cell>
        </row>
        <row r="105">
          <cell r="A105" t="str">
            <v>주철스트레이너(10KG 신우)</v>
          </cell>
          <cell r="B105" t="str">
            <v>D200</v>
          </cell>
          <cell r="C105" t="str">
            <v>EA</v>
          </cell>
          <cell r="D105" t="str">
            <v>1</v>
          </cell>
          <cell r="E105">
            <v>224000</v>
          </cell>
          <cell r="F105">
            <v>224000</v>
          </cell>
          <cell r="G105">
            <v>72866</v>
          </cell>
        </row>
        <row r="106">
          <cell r="A106" t="str">
            <v>버터프라이밸브(키스톤기아10K)</v>
          </cell>
          <cell r="B106" t="str">
            <v>D200</v>
          </cell>
          <cell r="C106" t="str">
            <v>EA</v>
          </cell>
          <cell r="D106" t="str">
            <v>2</v>
          </cell>
          <cell r="E106">
            <v>198500</v>
          </cell>
          <cell r="F106">
            <v>397000</v>
          </cell>
          <cell r="G106">
            <v>72866</v>
          </cell>
        </row>
        <row r="107">
          <cell r="A107" t="str">
            <v>버터프라이밸브(키스톤기아10K)</v>
          </cell>
          <cell r="B107" t="str">
            <v>D80</v>
          </cell>
          <cell r="C107" t="str">
            <v>EA</v>
          </cell>
          <cell r="D107" t="str">
            <v>1</v>
          </cell>
          <cell r="E107">
            <v>74550</v>
          </cell>
          <cell r="F107">
            <v>74550</v>
          </cell>
          <cell r="G107">
            <v>15147</v>
          </cell>
        </row>
        <row r="108">
          <cell r="A108" t="str">
            <v>FLEX-JOINT(벨로즈)(10KG)</v>
          </cell>
          <cell r="B108" t="str">
            <v>D200</v>
          </cell>
          <cell r="C108" t="str">
            <v>EA</v>
          </cell>
          <cell r="D108" t="str">
            <v>2</v>
          </cell>
          <cell r="E108">
            <v>100000</v>
          </cell>
          <cell r="F108">
            <v>200000</v>
          </cell>
          <cell r="G108">
            <v>72866</v>
          </cell>
        </row>
        <row r="109">
          <cell r="A109" t="str">
            <v>용접합후렌지(10KG)</v>
          </cell>
          <cell r="B109" t="str">
            <v>D200</v>
          </cell>
          <cell r="C109" t="str">
            <v>개소</v>
          </cell>
          <cell r="D109" t="str">
            <v>10</v>
          </cell>
          <cell r="E109">
            <v>15141</v>
          </cell>
          <cell r="F109">
            <v>151410</v>
          </cell>
        </row>
        <row r="110">
          <cell r="A110" t="str">
            <v>동관용접(BRAZING)</v>
          </cell>
          <cell r="B110" t="str">
            <v>D40</v>
          </cell>
          <cell r="C110" t="str">
            <v>개소</v>
          </cell>
          <cell r="D110" t="str">
            <v>12</v>
          </cell>
          <cell r="E110">
            <v>434</v>
          </cell>
          <cell r="F110">
            <v>5208</v>
          </cell>
          <cell r="G110">
            <v>5098</v>
          </cell>
        </row>
        <row r="111">
          <cell r="A111" t="str">
            <v>강관용접</v>
          </cell>
          <cell r="B111" t="str">
            <v>D200</v>
          </cell>
          <cell r="C111" t="str">
            <v>개소</v>
          </cell>
          <cell r="D111" t="str">
            <v>24</v>
          </cell>
          <cell r="E111">
            <v>874</v>
          </cell>
          <cell r="F111">
            <v>20976</v>
          </cell>
        </row>
        <row r="112">
          <cell r="A112" t="str">
            <v>강관용접</v>
          </cell>
          <cell r="B112" t="str">
            <v>D80</v>
          </cell>
          <cell r="C112" t="str">
            <v>개소</v>
          </cell>
          <cell r="D112" t="str">
            <v>2</v>
          </cell>
          <cell r="E112">
            <v>274</v>
          </cell>
          <cell r="F112">
            <v>548</v>
          </cell>
        </row>
        <row r="113">
          <cell r="A113" t="str">
            <v>강관절단</v>
          </cell>
          <cell r="B113" t="str">
            <v>D200</v>
          </cell>
          <cell r="C113" t="str">
            <v>개소</v>
          </cell>
          <cell r="D113" t="str">
            <v>12</v>
          </cell>
          <cell r="E113">
            <v>252</v>
          </cell>
          <cell r="F113">
            <v>3024</v>
          </cell>
        </row>
        <row r="114">
          <cell r="A114" t="str">
            <v>강관절단</v>
          </cell>
          <cell r="B114" t="str">
            <v>D80</v>
          </cell>
          <cell r="C114" t="str">
            <v>개소</v>
          </cell>
          <cell r="D114" t="str">
            <v>1</v>
          </cell>
          <cell r="E114">
            <v>27</v>
          </cell>
          <cell r="F114">
            <v>27</v>
          </cell>
        </row>
        <row r="115">
          <cell r="A115" t="str">
            <v>파이프스리브</v>
          </cell>
          <cell r="B115" t="str">
            <v>D200</v>
          </cell>
          <cell r="C115" t="str">
            <v>개소</v>
          </cell>
          <cell r="D115" t="str">
            <v>2</v>
          </cell>
          <cell r="E115">
            <v>25645</v>
          </cell>
          <cell r="F115">
            <v>51290</v>
          </cell>
        </row>
        <row r="116">
          <cell r="A116" t="str">
            <v>일반U-BOLT/NUT</v>
          </cell>
          <cell r="B116" t="str">
            <v>D200</v>
          </cell>
          <cell r="C116" t="str">
            <v>EA</v>
          </cell>
          <cell r="D116" t="str">
            <v>6</v>
          </cell>
          <cell r="E116">
            <v>785</v>
          </cell>
          <cell r="F116">
            <v>4710</v>
          </cell>
        </row>
        <row r="117">
          <cell r="A117" t="str">
            <v>P.E접합</v>
          </cell>
          <cell r="B117" t="str">
            <v>D40</v>
          </cell>
          <cell r="C117" t="str">
            <v>개소</v>
          </cell>
          <cell r="D117" t="str">
            <v>10</v>
          </cell>
          <cell r="E117">
            <v>0</v>
          </cell>
          <cell r="F117">
            <v>0</v>
          </cell>
          <cell r="G117">
            <v>11248</v>
          </cell>
        </row>
        <row r="118">
          <cell r="A118" t="str">
            <v>P.E접합</v>
          </cell>
          <cell r="B118" t="str">
            <v>D20</v>
          </cell>
          <cell r="C118" t="str">
            <v>개소</v>
          </cell>
          <cell r="D118" t="str">
            <v>4</v>
          </cell>
          <cell r="E118">
            <v>0</v>
          </cell>
          <cell r="F118">
            <v>0</v>
          </cell>
          <cell r="G118">
            <v>10152</v>
          </cell>
        </row>
        <row r="119">
          <cell r="A119" t="str">
            <v>찬넬</v>
          </cell>
          <cell r="B119" t="str">
            <v>100*75*5T</v>
          </cell>
          <cell r="C119" t="str">
            <v>KG</v>
          </cell>
          <cell r="D119" t="str">
            <v>70</v>
          </cell>
          <cell r="E119">
            <v>470</v>
          </cell>
          <cell r="F119">
            <v>32900</v>
          </cell>
        </row>
        <row r="120">
          <cell r="A120" t="str">
            <v>잡철물제작설치</v>
          </cell>
          <cell r="B120" t="str">
            <v>복잡</v>
          </cell>
          <cell r="C120" t="str">
            <v>TON</v>
          </cell>
          <cell r="D120" t="str">
            <v>0.09</v>
          </cell>
          <cell r="E120">
            <v>82143</v>
          </cell>
          <cell r="F120">
            <v>7392</v>
          </cell>
          <cell r="G120">
            <v>2886974</v>
          </cell>
        </row>
        <row r="121">
          <cell r="A121" t="str">
            <v>녹막이페인트칠</v>
          </cell>
          <cell r="B121" t="str">
            <v>2회칠</v>
          </cell>
          <cell r="C121" t="str">
            <v>M2</v>
          </cell>
          <cell r="D121" t="str">
            <v>4</v>
          </cell>
          <cell r="E121">
            <v>850</v>
          </cell>
          <cell r="F121">
            <v>3400</v>
          </cell>
          <cell r="G121">
            <v>1828</v>
          </cell>
        </row>
        <row r="122">
          <cell r="A122" t="str">
            <v>조합페인트칠(철재면)</v>
          </cell>
          <cell r="B122" t="str">
            <v>2회칠</v>
          </cell>
          <cell r="C122" t="str">
            <v>M2</v>
          </cell>
          <cell r="D122" t="str">
            <v>4</v>
          </cell>
          <cell r="E122">
            <v>1092</v>
          </cell>
          <cell r="F122">
            <v>4368</v>
          </cell>
          <cell r="G122">
            <v>2803</v>
          </cell>
        </row>
        <row r="123">
          <cell r="A123" t="str">
            <v>터파기및 되메우기</v>
          </cell>
          <cell r="C123" t="str">
            <v>M3</v>
          </cell>
          <cell r="D123" t="str">
            <v>107</v>
          </cell>
          <cell r="E123">
            <v>6000</v>
          </cell>
          <cell r="F123">
            <v>642000</v>
          </cell>
        </row>
        <row r="124">
          <cell r="A124" t="str">
            <v>열선</v>
          </cell>
          <cell r="C124" t="str">
            <v>M</v>
          </cell>
          <cell r="D124" t="str">
            <v>8</v>
          </cell>
          <cell r="E124">
            <v>4690</v>
          </cell>
          <cell r="F124">
            <v>37520</v>
          </cell>
          <cell r="G124">
            <v>6300</v>
          </cell>
        </row>
        <row r="125">
          <cell r="A125" t="str">
            <v>잡재료비</v>
          </cell>
          <cell r="C125" t="str">
            <v>식</v>
          </cell>
          <cell r="D125" t="str">
            <v>1</v>
          </cell>
          <cell r="F125">
            <v>94510</v>
          </cell>
        </row>
        <row r="126">
          <cell r="A126" t="str">
            <v>공구손료</v>
          </cell>
          <cell r="B126" t="str">
            <v>노무비의 3 %</v>
          </cell>
          <cell r="C126" t="str">
            <v>식</v>
          </cell>
          <cell r="D126" t="str">
            <v>1</v>
          </cell>
          <cell r="F126">
            <v>0</v>
          </cell>
        </row>
        <row r="127">
          <cell r="A127" t="str">
            <v>소계</v>
          </cell>
          <cell r="F127">
            <v>3244846</v>
          </cell>
        </row>
        <row r="131">
          <cell r="A131" t="str">
            <v>3.기계실배관공사</v>
          </cell>
        </row>
        <row r="132">
          <cell r="A132" t="str">
            <v>백관(KSD3507)</v>
          </cell>
          <cell r="B132" t="str">
            <v>D200</v>
          </cell>
          <cell r="C132" t="str">
            <v>M</v>
          </cell>
          <cell r="D132">
            <v>54</v>
          </cell>
          <cell r="E132">
            <v>19106</v>
          </cell>
          <cell r="F132">
            <v>1031724</v>
          </cell>
          <cell r="G132">
            <v>89935</v>
          </cell>
        </row>
        <row r="133">
          <cell r="A133" t="str">
            <v>동관L-TYPE(KSD5301)</v>
          </cell>
          <cell r="B133" t="str">
            <v>D150</v>
          </cell>
          <cell r="C133" t="str">
            <v>M</v>
          </cell>
          <cell r="D133">
            <v>50</v>
          </cell>
          <cell r="E133">
            <v>50920</v>
          </cell>
          <cell r="F133">
            <v>2546000</v>
          </cell>
          <cell r="G133">
            <v>38991</v>
          </cell>
        </row>
        <row r="134">
          <cell r="A134" t="str">
            <v>동관L-TYPE(KSD5301)</v>
          </cell>
          <cell r="B134" t="str">
            <v>D125</v>
          </cell>
          <cell r="C134" t="str">
            <v>M</v>
          </cell>
          <cell r="D134">
            <v>20</v>
          </cell>
          <cell r="E134">
            <v>36725</v>
          </cell>
          <cell r="F134">
            <v>734500</v>
          </cell>
          <cell r="G134">
            <v>32683</v>
          </cell>
        </row>
        <row r="135">
          <cell r="A135" t="str">
            <v>동관L-TYPE(KSD5301)</v>
          </cell>
          <cell r="B135" t="str">
            <v>D100</v>
          </cell>
          <cell r="C135" t="str">
            <v>M</v>
          </cell>
          <cell r="D135">
            <v>9</v>
          </cell>
          <cell r="E135">
            <v>25968</v>
          </cell>
          <cell r="F135">
            <v>233712</v>
          </cell>
          <cell r="G135">
            <v>22170</v>
          </cell>
        </row>
        <row r="136">
          <cell r="A136" t="str">
            <v>동관L-TYPE(KSD5301)</v>
          </cell>
          <cell r="B136" t="str">
            <v>D65</v>
          </cell>
          <cell r="C136" t="str">
            <v>M</v>
          </cell>
          <cell r="D136">
            <v>37</v>
          </cell>
          <cell r="E136">
            <v>11993</v>
          </cell>
          <cell r="F136">
            <v>443741</v>
          </cell>
          <cell r="G136">
            <v>12800</v>
          </cell>
        </row>
        <row r="137">
          <cell r="A137" t="str">
            <v>동관L-TYPE(KSD5301)</v>
          </cell>
          <cell r="B137" t="str">
            <v>D40</v>
          </cell>
          <cell r="C137" t="str">
            <v>M</v>
          </cell>
          <cell r="D137">
            <v>18</v>
          </cell>
          <cell r="E137">
            <v>5525</v>
          </cell>
          <cell r="F137">
            <v>99450</v>
          </cell>
          <cell r="G137">
            <v>8050</v>
          </cell>
        </row>
        <row r="138">
          <cell r="A138" t="str">
            <v>동관L-TYPE(KSD5301)</v>
          </cell>
          <cell r="B138" t="str">
            <v>D32</v>
          </cell>
          <cell r="C138" t="str">
            <v>M</v>
          </cell>
          <cell r="D138">
            <v>79</v>
          </cell>
          <cell r="E138">
            <v>4290</v>
          </cell>
          <cell r="F138">
            <v>338910</v>
          </cell>
          <cell r="G138">
            <v>7258</v>
          </cell>
        </row>
        <row r="139">
          <cell r="A139" t="str">
            <v>동관L-TYPE(KSD5301)</v>
          </cell>
          <cell r="B139" t="str">
            <v>D20</v>
          </cell>
          <cell r="C139" t="str">
            <v>M</v>
          </cell>
          <cell r="D139">
            <v>40</v>
          </cell>
          <cell r="E139">
            <v>2194</v>
          </cell>
          <cell r="F139">
            <v>87760</v>
          </cell>
          <cell r="G139">
            <v>4750</v>
          </cell>
        </row>
        <row r="140">
          <cell r="A140" t="str">
            <v>동관L-TYPE(KSD5301)</v>
          </cell>
          <cell r="B140" t="str">
            <v>D15</v>
          </cell>
          <cell r="C140" t="str">
            <v>M</v>
          </cell>
          <cell r="D140">
            <v>2</v>
          </cell>
          <cell r="E140">
            <v>1385</v>
          </cell>
          <cell r="F140">
            <v>2770</v>
          </cell>
          <cell r="G140">
            <v>4090</v>
          </cell>
        </row>
        <row r="141">
          <cell r="A141" t="str">
            <v>관보온(매직테프)</v>
          </cell>
          <cell r="B141" t="str">
            <v>40T*D150</v>
          </cell>
          <cell r="C141" t="str">
            <v>M</v>
          </cell>
          <cell r="D141">
            <v>50</v>
          </cell>
          <cell r="E141">
            <v>5501</v>
          </cell>
          <cell r="F141">
            <v>275050</v>
          </cell>
          <cell r="G141">
            <v>19425</v>
          </cell>
        </row>
        <row r="142">
          <cell r="A142" t="str">
            <v>관보온(매직테프)</v>
          </cell>
          <cell r="B142" t="str">
            <v>40T*D125</v>
          </cell>
          <cell r="C142" t="str">
            <v>M</v>
          </cell>
          <cell r="D142">
            <v>20</v>
          </cell>
          <cell r="E142">
            <v>4820</v>
          </cell>
          <cell r="F142">
            <v>96400</v>
          </cell>
          <cell r="G142">
            <v>18647</v>
          </cell>
        </row>
        <row r="143">
          <cell r="A143" t="str">
            <v>관보온(매직테프)</v>
          </cell>
          <cell r="B143" t="str">
            <v>40T*D100</v>
          </cell>
          <cell r="C143" t="str">
            <v>M</v>
          </cell>
          <cell r="D143">
            <v>9</v>
          </cell>
          <cell r="E143">
            <v>4123</v>
          </cell>
          <cell r="F143">
            <v>37107</v>
          </cell>
          <cell r="G143">
            <v>13208</v>
          </cell>
        </row>
        <row r="144">
          <cell r="A144" t="str">
            <v>관보온(매직테프)</v>
          </cell>
          <cell r="B144" t="str">
            <v>40T*D65</v>
          </cell>
          <cell r="C144" t="str">
            <v>M</v>
          </cell>
          <cell r="D144">
            <v>37</v>
          </cell>
          <cell r="E144">
            <v>3163</v>
          </cell>
          <cell r="F144">
            <v>117031</v>
          </cell>
          <cell r="G144">
            <v>10100</v>
          </cell>
        </row>
        <row r="145">
          <cell r="A145" t="str">
            <v>관보온(매직테프)</v>
          </cell>
          <cell r="B145" t="str">
            <v>40T*D40</v>
          </cell>
          <cell r="C145" t="str">
            <v>M</v>
          </cell>
          <cell r="D145">
            <v>18</v>
          </cell>
          <cell r="E145">
            <v>2329</v>
          </cell>
          <cell r="F145">
            <v>41922</v>
          </cell>
          <cell r="G145">
            <v>8546</v>
          </cell>
        </row>
        <row r="146">
          <cell r="A146" t="str">
            <v>관보온(매직테프)</v>
          </cell>
          <cell r="B146" t="str">
            <v>40T*D32</v>
          </cell>
          <cell r="C146" t="str">
            <v>M</v>
          </cell>
          <cell r="D146">
            <v>79</v>
          </cell>
          <cell r="E146">
            <v>2115</v>
          </cell>
          <cell r="F146">
            <v>167085</v>
          </cell>
          <cell r="G146">
            <v>7770</v>
          </cell>
        </row>
        <row r="147">
          <cell r="A147" t="str">
            <v>관보온(매직테프)</v>
          </cell>
          <cell r="B147" t="str">
            <v>40T*D20</v>
          </cell>
          <cell r="C147" t="str">
            <v>M</v>
          </cell>
          <cell r="D147">
            <v>40</v>
          </cell>
          <cell r="E147">
            <v>1763</v>
          </cell>
          <cell r="F147">
            <v>70520</v>
          </cell>
          <cell r="G147">
            <v>6215</v>
          </cell>
        </row>
        <row r="148">
          <cell r="A148" t="str">
            <v>관보온(매직테프)</v>
          </cell>
          <cell r="B148" t="str">
            <v>40T*D15</v>
          </cell>
          <cell r="C148" t="str">
            <v>M</v>
          </cell>
          <cell r="D148">
            <v>2</v>
          </cell>
          <cell r="E148">
            <v>1741</v>
          </cell>
          <cell r="F148">
            <v>3482</v>
          </cell>
          <cell r="G148">
            <v>5438</v>
          </cell>
        </row>
        <row r="149">
          <cell r="A149" t="str">
            <v>밸브보온(함석마감)</v>
          </cell>
          <cell r="B149" t="str">
            <v>50T*D200</v>
          </cell>
          <cell r="C149" t="str">
            <v>개소</v>
          </cell>
          <cell r="D149">
            <v>2</v>
          </cell>
          <cell r="E149">
            <v>17746</v>
          </cell>
          <cell r="F149">
            <v>35492</v>
          </cell>
          <cell r="G149">
            <v>136075</v>
          </cell>
        </row>
        <row r="150">
          <cell r="A150" t="str">
            <v>밸브보온(함석마감)</v>
          </cell>
          <cell r="B150" t="str">
            <v>50T*D150</v>
          </cell>
          <cell r="C150" t="str">
            <v>개소</v>
          </cell>
          <cell r="D150">
            <v>10</v>
          </cell>
          <cell r="E150">
            <v>13731</v>
          </cell>
          <cell r="F150">
            <v>137310</v>
          </cell>
          <cell r="G150">
            <v>117675</v>
          </cell>
        </row>
        <row r="151">
          <cell r="A151" t="str">
            <v>밸브보온(함석마감)</v>
          </cell>
          <cell r="B151" t="str">
            <v>50T*D125</v>
          </cell>
          <cell r="C151" t="str">
            <v>개소</v>
          </cell>
          <cell r="D151">
            <v>6</v>
          </cell>
          <cell r="E151">
            <v>11865</v>
          </cell>
          <cell r="F151">
            <v>71190</v>
          </cell>
          <cell r="G151">
            <v>108065</v>
          </cell>
        </row>
        <row r="152">
          <cell r="A152" t="str">
            <v>밸브보온(함석마감)</v>
          </cell>
          <cell r="B152" t="str">
            <v>50T*D100</v>
          </cell>
          <cell r="C152" t="str">
            <v>개소</v>
          </cell>
          <cell r="D152">
            <v>5</v>
          </cell>
          <cell r="E152">
            <v>10020</v>
          </cell>
          <cell r="F152">
            <v>50100</v>
          </cell>
          <cell r="G152">
            <v>98285</v>
          </cell>
        </row>
        <row r="153">
          <cell r="A153" t="str">
            <v>밸브보온(함석마감)</v>
          </cell>
          <cell r="B153" t="str">
            <v>50T*D65</v>
          </cell>
          <cell r="C153" t="str">
            <v>개소</v>
          </cell>
          <cell r="D153">
            <v>2</v>
          </cell>
          <cell r="E153">
            <v>7551</v>
          </cell>
          <cell r="F153">
            <v>15102</v>
          </cell>
          <cell r="G153">
            <v>76935</v>
          </cell>
        </row>
        <row r="154">
          <cell r="A154" t="str">
            <v>백엘보(나사)</v>
          </cell>
          <cell r="B154" t="str">
            <v>D20</v>
          </cell>
          <cell r="C154" t="str">
            <v>EA</v>
          </cell>
          <cell r="D154" t="str">
            <v>5</v>
          </cell>
          <cell r="E154">
            <v>356</v>
          </cell>
          <cell r="F154">
            <v>1780</v>
          </cell>
        </row>
        <row r="155">
          <cell r="A155" t="str">
            <v>백엘보(나사)</v>
          </cell>
          <cell r="B155" t="str">
            <v>D15</v>
          </cell>
          <cell r="C155" t="str">
            <v>EA</v>
          </cell>
          <cell r="D155" t="str">
            <v>2</v>
          </cell>
          <cell r="E155">
            <v>242</v>
          </cell>
          <cell r="F155">
            <v>484</v>
          </cell>
        </row>
        <row r="156">
          <cell r="A156" t="str">
            <v>백레듀샤(용접)</v>
          </cell>
          <cell r="B156" t="str">
            <v>D200</v>
          </cell>
          <cell r="C156" t="str">
            <v>EA</v>
          </cell>
          <cell r="D156" t="str">
            <v>2</v>
          </cell>
          <cell r="E156">
            <v>12276</v>
          </cell>
          <cell r="F156">
            <v>24552</v>
          </cell>
        </row>
        <row r="157">
          <cell r="A157" t="str">
            <v>백니플</v>
          </cell>
          <cell r="B157" t="str">
            <v>D20</v>
          </cell>
          <cell r="C157" t="str">
            <v>EA</v>
          </cell>
          <cell r="D157" t="str">
            <v>4</v>
          </cell>
          <cell r="E157">
            <v>193</v>
          </cell>
          <cell r="F157">
            <v>772</v>
          </cell>
        </row>
        <row r="158">
          <cell r="A158" t="str">
            <v>백니플</v>
          </cell>
          <cell r="B158" t="str">
            <v>D15</v>
          </cell>
          <cell r="C158" t="str">
            <v>EA</v>
          </cell>
          <cell r="D158" t="str">
            <v>2</v>
          </cell>
          <cell r="E158">
            <v>161</v>
          </cell>
          <cell r="F158">
            <v>322</v>
          </cell>
        </row>
        <row r="159">
          <cell r="A159" t="str">
            <v>동엘보</v>
          </cell>
          <cell r="B159" t="str">
            <v>D150</v>
          </cell>
          <cell r="C159" t="str">
            <v>EA</v>
          </cell>
          <cell r="D159" t="str">
            <v>16</v>
          </cell>
          <cell r="E159">
            <v>40183</v>
          </cell>
          <cell r="F159">
            <v>642928</v>
          </cell>
        </row>
        <row r="160">
          <cell r="A160" t="str">
            <v>동엘보</v>
          </cell>
          <cell r="B160" t="str">
            <v>D125</v>
          </cell>
          <cell r="C160" t="str">
            <v>EA</v>
          </cell>
          <cell r="D160" t="str">
            <v>12</v>
          </cell>
          <cell r="E160">
            <v>26941</v>
          </cell>
          <cell r="F160">
            <v>323292</v>
          </cell>
        </row>
        <row r="161">
          <cell r="A161" t="str">
            <v>동엘보</v>
          </cell>
          <cell r="B161" t="str">
            <v>D100</v>
          </cell>
          <cell r="C161" t="str">
            <v>EA</v>
          </cell>
          <cell r="D161" t="str">
            <v>2</v>
          </cell>
          <cell r="E161">
            <v>12244</v>
          </cell>
          <cell r="F161">
            <v>24488</v>
          </cell>
        </row>
        <row r="162">
          <cell r="A162" t="str">
            <v>동엘보</v>
          </cell>
          <cell r="B162" t="str">
            <v>D65</v>
          </cell>
          <cell r="C162" t="str">
            <v>EA</v>
          </cell>
          <cell r="D162" t="str">
            <v>7</v>
          </cell>
          <cell r="E162">
            <v>3435</v>
          </cell>
          <cell r="F162">
            <v>24045</v>
          </cell>
        </row>
        <row r="163">
          <cell r="A163" t="str">
            <v>동엘보</v>
          </cell>
          <cell r="B163" t="str">
            <v>D40</v>
          </cell>
          <cell r="C163" t="str">
            <v>EA</v>
          </cell>
          <cell r="D163" t="str">
            <v>13</v>
          </cell>
          <cell r="E163">
            <v>852</v>
          </cell>
          <cell r="F163">
            <v>11076</v>
          </cell>
        </row>
        <row r="164">
          <cell r="A164" t="str">
            <v>동엘보</v>
          </cell>
          <cell r="B164" t="str">
            <v>D32</v>
          </cell>
          <cell r="C164" t="str">
            <v>EA</v>
          </cell>
          <cell r="D164" t="str">
            <v>25</v>
          </cell>
          <cell r="E164">
            <v>562</v>
          </cell>
          <cell r="F164">
            <v>14050</v>
          </cell>
        </row>
        <row r="165">
          <cell r="A165" t="str">
            <v>동엘보</v>
          </cell>
          <cell r="B165" t="str">
            <v>D20</v>
          </cell>
          <cell r="C165" t="str">
            <v>EA</v>
          </cell>
          <cell r="D165" t="str">
            <v>18</v>
          </cell>
          <cell r="E165">
            <v>211</v>
          </cell>
          <cell r="F165">
            <v>3798</v>
          </cell>
        </row>
        <row r="166">
          <cell r="A166" t="str">
            <v>동티이</v>
          </cell>
          <cell r="B166" t="str">
            <v>D150</v>
          </cell>
          <cell r="C166" t="str">
            <v>EA</v>
          </cell>
          <cell r="D166" t="str">
            <v>3</v>
          </cell>
          <cell r="E166">
            <v>57372</v>
          </cell>
          <cell r="F166">
            <v>172116</v>
          </cell>
        </row>
        <row r="167">
          <cell r="A167" t="str">
            <v>동티이</v>
          </cell>
          <cell r="B167" t="str">
            <v>D125</v>
          </cell>
          <cell r="C167" t="str">
            <v>EA</v>
          </cell>
          <cell r="D167" t="str">
            <v>2</v>
          </cell>
          <cell r="E167">
            <v>41100</v>
          </cell>
          <cell r="F167">
            <v>82200</v>
          </cell>
        </row>
        <row r="168">
          <cell r="A168" t="str">
            <v>동티이</v>
          </cell>
          <cell r="B168" t="str">
            <v>D100</v>
          </cell>
          <cell r="C168" t="str">
            <v>EA</v>
          </cell>
          <cell r="D168" t="str">
            <v>2</v>
          </cell>
          <cell r="E168">
            <v>13498</v>
          </cell>
          <cell r="F168">
            <v>26996</v>
          </cell>
        </row>
        <row r="169">
          <cell r="A169" t="str">
            <v>동티이</v>
          </cell>
          <cell r="B169" t="str">
            <v>D65</v>
          </cell>
          <cell r="C169" t="str">
            <v>EA</v>
          </cell>
          <cell r="D169" t="str">
            <v>5</v>
          </cell>
          <cell r="E169">
            <v>3867</v>
          </cell>
          <cell r="F169">
            <v>19335</v>
          </cell>
        </row>
        <row r="170">
          <cell r="A170" t="str">
            <v>동티이</v>
          </cell>
          <cell r="B170" t="str">
            <v>D32</v>
          </cell>
          <cell r="C170" t="str">
            <v>EA</v>
          </cell>
          <cell r="D170" t="str">
            <v>2</v>
          </cell>
          <cell r="E170">
            <v>871</v>
          </cell>
          <cell r="F170">
            <v>1742</v>
          </cell>
        </row>
        <row r="171">
          <cell r="A171" t="str">
            <v>동티이</v>
          </cell>
          <cell r="B171" t="str">
            <v>D20</v>
          </cell>
          <cell r="C171" t="str">
            <v>EA</v>
          </cell>
          <cell r="D171" t="str">
            <v>4</v>
          </cell>
          <cell r="E171">
            <v>333</v>
          </cell>
          <cell r="F171">
            <v>1332</v>
          </cell>
        </row>
        <row r="172">
          <cell r="A172" t="str">
            <v>동레듀샤</v>
          </cell>
          <cell r="B172" t="str">
            <v>D150</v>
          </cell>
          <cell r="C172" t="str">
            <v>EA</v>
          </cell>
          <cell r="D172" t="str">
            <v>8</v>
          </cell>
          <cell r="E172">
            <v>22673</v>
          </cell>
          <cell r="F172">
            <v>181384</v>
          </cell>
        </row>
        <row r="173">
          <cell r="A173" t="str">
            <v>동레듀샤</v>
          </cell>
          <cell r="B173" t="str">
            <v>D125</v>
          </cell>
          <cell r="C173" t="str">
            <v>EA</v>
          </cell>
          <cell r="D173" t="str">
            <v>2</v>
          </cell>
          <cell r="E173">
            <v>17497</v>
          </cell>
          <cell r="F173">
            <v>34994</v>
          </cell>
        </row>
        <row r="174">
          <cell r="A174" t="str">
            <v>동소켓</v>
          </cell>
          <cell r="B174" t="str">
            <v>D150</v>
          </cell>
          <cell r="C174" t="str">
            <v>EA</v>
          </cell>
          <cell r="D174" t="str">
            <v>2</v>
          </cell>
          <cell r="E174">
            <v>22673</v>
          </cell>
          <cell r="F174">
            <v>45346</v>
          </cell>
        </row>
        <row r="175">
          <cell r="A175" t="str">
            <v>동소켓</v>
          </cell>
          <cell r="B175" t="str">
            <v>D100</v>
          </cell>
          <cell r="C175" t="str">
            <v>EA</v>
          </cell>
          <cell r="D175" t="str">
            <v>1</v>
          </cell>
          <cell r="E175">
            <v>4827</v>
          </cell>
          <cell r="F175">
            <v>4827</v>
          </cell>
        </row>
        <row r="176">
          <cell r="A176" t="str">
            <v>동소켓</v>
          </cell>
          <cell r="B176" t="str">
            <v>D65</v>
          </cell>
          <cell r="C176" t="str">
            <v>EA</v>
          </cell>
          <cell r="D176" t="str">
            <v>3</v>
          </cell>
          <cell r="E176">
            <v>1126</v>
          </cell>
          <cell r="F176">
            <v>3378</v>
          </cell>
        </row>
        <row r="177">
          <cell r="A177" t="str">
            <v>동소켓</v>
          </cell>
          <cell r="B177" t="str">
            <v>D32</v>
          </cell>
          <cell r="C177" t="str">
            <v>EA</v>
          </cell>
          <cell r="D177" t="str">
            <v>3</v>
          </cell>
          <cell r="E177">
            <v>196</v>
          </cell>
          <cell r="F177">
            <v>588</v>
          </cell>
        </row>
        <row r="178">
          <cell r="A178" t="str">
            <v>동소켓</v>
          </cell>
          <cell r="B178" t="str">
            <v>D20</v>
          </cell>
          <cell r="C178" t="str">
            <v>EA</v>
          </cell>
          <cell r="D178" t="str">
            <v>3</v>
          </cell>
          <cell r="E178">
            <v>103</v>
          </cell>
          <cell r="F178">
            <v>309</v>
          </cell>
        </row>
        <row r="179">
          <cell r="A179" t="str">
            <v>동아답타(C*M)</v>
          </cell>
          <cell r="B179" t="str">
            <v>D40</v>
          </cell>
          <cell r="C179" t="str">
            <v>EA</v>
          </cell>
          <cell r="D179" t="str">
            <v>5</v>
          </cell>
          <cell r="E179">
            <v>2094</v>
          </cell>
          <cell r="F179">
            <v>10470</v>
          </cell>
        </row>
        <row r="180">
          <cell r="A180" t="str">
            <v>동아답타(C*M)</v>
          </cell>
          <cell r="B180" t="str">
            <v>D32</v>
          </cell>
          <cell r="C180" t="str">
            <v>EA</v>
          </cell>
          <cell r="D180" t="str">
            <v>15</v>
          </cell>
          <cell r="E180">
            <v>1678</v>
          </cell>
          <cell r="F180">
            <v>25170</v>
          </cell>
        </row>
        <row r="181">
          <cell r="A181" t="str">
            <v>동아답타(C*M)</v>
          </cell>
          <cell r="B181" t="str">
            <v>D20</v>
          </cell>
          <cell r="C181" t="str">
            <v>EA</v>
          </cell>
          <cell r="D181" t="str">
            <v>3</v>
          </cell>
          <cell r="E181">
            <v>522</v>
          </cell>
          <cell r="F181">
            <v>1566</v>
          </cell>
        </row>
        <row r="182">
          <cell r="A182" t="str">
            <v>동아답타(C*M)</v>
          </cell>
          <cell r="B182" t="str">
            <v>D15</v>
          </cell>
          <cell r="C182" t="str">
            <v>EA</v>
          </cell>
          <cell r="D182" t="str">
            <v>10</v>
          </cell>
          <cell r="E182">
            <v>249</v>
          </cell>
          <cell r="F182">
            <v>2490</v>
          </cell>
        </row>
        <row r="183">
          <cell r="A183" t="str">
            <v>동유니온(C*M)</v>
          </cell>
          <cell r="B183" t="str">
            <v>D40</v>
          </cell>
          <cell r="C183" t="str">
            <v>EA</v>
          </cell>
          <cell r="D183" t="str">
            <v>2</v>
          </cell>
          <cell r="E183">
            <v>6297</v>
          </cell>
          <cell r="F183">
            <v>12594</v>
          </cell>
        </row>
        <row r="184">
          <cell r="A184" t="str">
            <v>동유니온(C*M)</v>
          </cell>
          <cell r="B184" t="str">
            <v>D32</v>
          </cell>
          <cell r="C184" t="str">
            <v>EA</v>
          </cell>
          <cell r="D184" t="str">
            <v>15</v>
          </cell>
          <cell r="E184">
            <v>5137</v>
          </cell>
          <cell r="F184">
            <v>77055</v>
          </cell>
        </row>
        <row r="185">
          <cell r="A185" t="str">
            <v>동유니온(C*M)</v>
          </cell>
          <cell r="B185" t="str">
            <v>D15</v>
          </cell>
          <cell r="C185" t="str">
            <v>EA</v>
          </cell>
          <cell r="D185" t="str">
            <v>7</v>
          </cell>
          <cell r="E185">
            <v>1039</v>
          </cell>
          <cell r="F185">
            <v>7273</v>
          </cell>
        </row>
        <row r="186">
          <cell r="A186" t="str">
            <v>동니플(P.T)</v>
          </cell>
          <cell r="B186" t="str">
            <v>D32</v>
          </cell>
          <cell r="C186" t="str">
            <v>EA</v>
          </cell>
          <cell r="D186" t="str">
            <v>4</v>
          </cell>
          <cell r="E186">
            <v>1666</v>
          </cell>
          <cell r="F186">
            <v>6664</v>
          </cell>
        </row>
        <row r="187">
          <cell r="A187" t="str">
            <v>동니플(P.T)</v>
          </cell>
          <cell r="B187" t="str">
            <v>D15</v>
          </cell>
          <cell r="C187" t="str">
            <v>EA</v>
          </cell>
          <cell r="D187" t="str">
            <v>21</v>
          </cell>
          <cell r="E187">
            <v>307</v>
          </cell>
          <cell r="F187">
            <v>6447</v>
          </cell>
        </row>
        <row r="188">
          <cell r="A188" t="str">
            <v>버터프라이밸브(키스톤기아)(10K)</v>
          </cell>
          <cell r="B188" t="str">
            <v>D200</v>
          </cell>
          <cell r="C188" t="str">
            <v>EA</v>
          </cell>
          <cell r="D188" t="str">
            <v>2</v>
          </cell>
          <cell r="E188">
            <v>198500</v>
          </cell>
          <cell r="F188">
            <v>397000</v>
          </cell>
          <cell r="G188">
            <v>94726</v>
          </cell>
        </row>
        <row r="189">
          <cell r="A189" t="str">
            <v>버터프라이밸브(키스톤기아)(10K)</v>
          </cell>
          <cell r="B189" t="str">
            <v>D150</v>
          </cell>
          <cell r="C189" t="str">
            <v>EA</v>
          </cell>
          <cell r="D189" t="str">
            <v>6</v>
          </cell>
          <cell r="E189">
            <v>118650</v>
          </cell>
          <cell r="F189">
            <v>711900</v>
          </cell>
          <cell r="G189">
            <v>50023</v>
          </cell>
        </row>
        <row r="190">
          <cell r="A190" t="str">
            <v>버터프라이밸브(키스톤기아)(10K)</v>
          </cell>
          <cell r="B190" t="str">
            <v>D125</v>
          </cell>
          <cell r="C190" t="str">
            <v>EA</v>
          </cell>
          <cell r="D190" t="str">
            <v>5</v>
          </cell>
          <cell r="E190">
            <v>102100</v>
          </cell>
          <cell r="F190">
            <v>510500</v>
          </cell>
          <cell r="G190">
            <v>50023</v>
          </cell>
        </row>
        <row r="191">
          <cell r="A191" t="str">
            <v>버터프라이밸브(키스톤기아)(10K)</v>
          </cell>
          <cell r="B191" t="str">
            <v>D100</v>
          </cell>
          <cell r="C191" t="str">
            <v>EA</v>
          </cell>
          <cell r="D191" t="str">
            <v>4</v>
          </cell>
          <cell r="E191">
            <v>86700</v>
          </cell>
          <cell r="F191">
            <v>346800</v>
          </cell>
          <cell r="G191">
            <v>19691</v>
          </cell>
        </row>
        <row r="192">
          <cell r="A192" t="str">
            <v>버터프라이밸브(키스톤기아)(10K)</v>
          </cell>
          <cell r="B192" t="str">
            <v>D65</v>
          </cell>
          <cell r="C192" t="str">
            <v>EA</v>
          </cell>
          <cell r="D192" t="str">
            <v>2</v>
          </cell>
          <cell r="E192">
            <v>74000</v>
          </cell>
          <cell r="F192">
            <v>148000</v>
          </cell>
          <cell r="G192">
            <v>19691</v>
          </cell>
        </row>
        <row r="193">
          <cell r="A193" t="str">
            <v>G.S밸브(10KG)</v>
          </cell>
          <cell r="B193" t="str">
            <v>D150</v>
          </cell>
          <cell r="C193" t="str">
            <v>EA</v>
          </cell>
          <cell r="D193" t="str">
            <v>2</v>
          </cell>
          <cell r="E193">
            <v>301600</v>
          </cell>
          <cell r="F193">
            <v>603200</v>
          </cell>
          <cell r="G193">
            <v>50023</v>
          </cell>
        </row>
        <row r="194">
          <cell r="A194" t="str">
            <v>G.S밸브(10KG)</v>
          </cell>
          <cell r="B194" t="str">
            <v>D125</v>
          </cell>
          <cell r="C194" t="str">
            <v>EA</v>
          </cell>
          <cell r="D194" t="str">
            <v>1</v>
          </cell>
          <cell r="E194">
            <v>213850</v>
          </cell>
          <cell r="F194">
            <v>213850</v>
          </cell>
          <cell r="G194">
            <v>50023</v>
          </cell>
        </row>
        <row r="195">
          <cell r="A195" t="str">
            <v>G.S밸브(10KG)</v>
          </cell>
          <cell r="B195" t="str">
            <v>D100</v>
          </cell>
          <cell r="C195" t="str">
            <v>EA</v>
          </cell>
          <cell r="D195" t="str">
            <v>1</v>
          </cell>
          <cell r="E195">
            <v>139750</v>
          </cell>
          <cell r="F195">
            <v>139750</v>
          </cell>
          <cell r="G195">
            <v>19691</v>
          </cell>
        </row>
        <row r="196">
          <cell r="A196" t="str">
            <v>G.S밸브(10KG)</v>
          </cell>
          <cell r="B196" t="str">
            <v>D20</v>
          </cell>
          <cell r="C196" t="str">
            <v>EA</v>
          </cell>
          <cell r="D196" t="str">
            <v>2</v>
          </cell>
          <cell r="E196">
            <v>14300</v>
          </cell>
          <cell r="F196">
            <v>28600</v>
          </cell>
          <cell r="G196">
            <v>5513</v>
          </cell>
        </row>
        <row r="197">
          <cell r="A197" t="str">
            <v>청동게이트밸브(10KG)</v>
          </cell>
          <cell r="B197" t="str">
            <v>D32</v>
          </cell>
          <cell r="C197" t="str">
            <v>EA</v>
          </cell>
          <cell r="D197" t="str">
            <v>10</v>
          </cell>
          <cell r="E197">
            <v>9373</v>
          </cell>
          <cell r="F197">
            <v>93730</v>
          </cell>
          <cell r="G197">
            <v>5513</v>
          </cell>
        </row>
        <row r="198">
          <cell r="A198" t="str">
            <v>청동게이트밸브(10KG)</v>
          </cell>
          <cell r="B198" t="str">
            <v>D20</v>
          </cell>
          <cell r="C198" t="str">
            <v>EA</v>
          </cell>
          <cell r="D198" t="str">
            <v>4</v>
          </cell>
          <cell r="E198">
            <v>4315</v>
          </cell>
          <cell r="F198">
            <v>17260</v>
          </cell>
          <cell r="G198">
            <v>5513</v>
          </cell>
        </row>
        <row r="199">
          <cell r="A199" t="str">
            <v>황동볼밸브(10KG)</v>
          </cell>
          <cell r="B199" t="str">
            <v>D40</v>
          </cell>
          <cell r="C199" t="str">
            <v>EA</v>
          </cell>
          <cell r="D199" t="str">
            <v>2</v>
          </cell>
          <cell r="E199">
            <v>5625</v>
          </cell>
          <cell r="F199">
            <v>11250</v>
          </cell>
          <cell r="G199">
            <v>5513</v>
          </cell>
        </row>
        <row r="200">
          <cell r="A200" t="str">
            <v>황동볼밸브(10KG)</v>
          </cell>
          <cell r="B200" t="str">
            <v>D32</v>
          </cell>
          <cell r="C200" t="str">
            <v>EA</v>
          </cell>
          <cell r="D200" t="str">
            <v>5</v>
          </cell>
          <cell r="E200">
            <v>4050</v>
          </cell>
          <cell r="F200">
            <v>20250</v>
          </cell>
          <cell r="G200">
            <v>5513</v>
          </cell>
        </row>
        <row r="201">
          <cell r="A201" t="str">
            <v>황동볼밸브(10KG)</v>
          </cell>
          <cell r="B201" t="str">
            <v>D20</v>
          </cell>
          <cell r="C201" t="str">
            <v>EA</v>
          </cell>
          <cell r="D201" t="str">
            <v>7</v>
          </cell>
          <cell r="E201">
            <v>1575</v>
          </cell>
          <cell r="F201">
            <v>11025</v>
          </cell>
          <cell r="G201">
            <v>5513</v>
          </cell>
        </row>
        <row r="202">
          <cell r="A202" t="str">
            <v>황동볼밸브(10KG)</v>
          </cell>
          <cell r="B202" t="str">
            <v>D15</v>
          </cell>
          <cell r="C202" t="str">
            <v>EA</v>
          </cell>
          <cell r="D202" t="str">
            <v>10</v>
          </cell>
          <cell r="E202">
            <v>1215</v>
          </cell>
          <cell r="F202">
            <v>12150</v>
          </cell>
          <cell r="G202">
            <v>5513</v>
          </cell>
        </row>
        <row r="203">
          <cell r="A203" t="str">
            <v>주철첵크밸브(스윙식)(10K)</v>
          </cell>
          <cell r="B203" t="str">
            <v>D150</v>
          </cell>
          <cell r="C203" t="str">
            <v>EA</v>
          </cell>
          <cell r="D203" t="str">
            <v>2</v>
          </cell>
          <cell r="E203">
            <v>68200</v>
          </cell>
          <cell r="F203">
            <v>136400</v>
          </cell>
          <cell r="G203">
            <v>50023</v>
          </cell>
        </row>
        <row r="204">
          <cell r="A204" t="str">
            <v>청동첵크밸브(스윙식)(10K)</v>
          </cell>
          <cell r="B204" t="str">
            <v>D32</v>
          </cell>
          <cell r="C204" t="str">
            <v>EA</v>
          </cell>
          <cell r="D204" t="str">
            <v>4</v>
          </cell>
          <cell r="E204">
            <v>6646</v>
          </cell>
          <cell r="F204">
            <v>26584</v>
          </cell>
          <cell r="G204">
            <v>5513</v>
          </cell>
        </row>
        <row r="205">
          <cell r="A205" t="str">
            <v>청동첵크밸브(스윙식)(10K)</v>
          </cell>
          <cell r="B205" t="str">
            <v>D20</v>
          </cell>
          <cell r="C205" t="str">
            <v>EA</v>
          </cell>
          <cell r="D205" t="str">
            <v>2</v>
          </cell>
          <cell r="E205">
            <v>2960</v>
          </cell>
          <cell r="F205">
            <v>5920</v>
          </cell>
          <cell r="G205">
            <v>5513</v>
          </cell>
        </row>
        <row r="206">
          <cell r="A206" t="str">
            <v>주철스트레이너(10KG 신우)</v>
          </cell>
          <cell r="B206" t="str">
            <v>D32</v>
          </cell>
          <cell r="C206" t="str">
            <v>EA</v>
          </cell>
          <cell r="D206" t="str">
            <v>4</v>
          </cell>
          <cell r="E206">
            <v>9100</v>
          </cell>
          <cell r="F206">
            <v>36400</v>
          </cell>
          <cell r="G206">
            <v>5513</v>
          </cell>
        </row>
        <row r="207">
          <cell r="A207" t="str">
            <v>주철스트레이너(10KG 신우)</v>
          </cell>
          <cell r="B207" t="str">
            <v>D15</v>
          </cell>
          <cell r="C207" t="str">
            <v>EA</v>
          </cell>
          <cell r="D207" t="str">
            <v>9</v>
          </cell>
          <cell r="E207">
            <v>3290</v>
          </cell>
          <cell r="F207">
            <v>29610</v>
          </cell>
          <cell r="G207">
            <v>5513</v>
          </cell>
        </row>
        <row r="208">
          <cell r="A208" t="str">
            <v>FLEX-JOINT(벨로즈)(10KG)</v>
          </cell>
          <cell r="B208" t="str">
            <v>D200</v>
          </cell>
          <cell r="C208" t="str">
            <v>EA</v>
          </cell>
          <cell r="D208" t="str">
            <v>2</v>
          </cell>
          <cell r="E208">
            <v>100000</v>
          </cell>
          <cell r="F208">
            <v>200000</v>
          </cell>
          <cell r="G208">
            <v>94726</v>
          </cell>
        </row>
        <row r="209">
          <cell r="A209" t="str">
            <v>FLEX-JOINT(벨로즈)(10KG)</v>
          </cell>
          <cell r="B209" t="str">
            <v>D150</v>
          </cell>
          <cell r="C209" t="str">
            <v>EA</v>
          </cell>
          <cell r="D209" t="str">
            <v>6</v>
          </cell>
          <cell r="E209">
            <v>71000</v>
          </cell>
          <cell r="F209">
            <v>426000</v>
          </cell>
          <cell r="G209">
            <v>50023</v>
          </cell>
        </row>
        <row r="210">
          <cell r="A210" t="str">
            <v>FLEX-JOINT(벨로즈)(10KG)</v>
          </cell>
          <cell r="B210" t="str">
            <v>D125</v>
          </cell>
          <cell r="C210" t="str">
            <v>EA</v>
          </cell>
          <cell r="D210" t="str">
            <v>2</v>
          </cell>
          <cell r="E210">
            <v>58000</v>
          </cell>
          <cell r="F210">
            <v>116000</v>
          </cell>
          <cell r="G210">
            <v>50023</v>
          </cell>
        </row>
        <row r="211">
          <cell r="A211" t="str">
            <v>청동글로브밸브(10KG)</v>
          </cell>
          <cell r="B211" t="str">
            <v>D20</v>
          </cell>
          <cell r="C211" t="str">
            <v>EA</v>
          </cell>
          <cell r="D211" t="str">
            <v>1</v>
          </cell>
          <cell r="E211">
            <v>4239</v>
          </cell>
          <cell r="F211">
            <v>4239</v>
          </cell>
          <cell r="G211">
            <v>5513</v>
          </cell>
        </row>
        <row r="212">
          <cell r="A212" t="str">
            <v>용접합후렌지(10KG)</v>
          </cell>
          <cell r="B212" t="str">
            <v>D200</v>
          </cell>
          <cell r="C212" t="str">
            <v>개소</v>
          </cell>
          <cell r="D212" t="str">
            <v>8</v>
          </cell>
          <cell r="E212">
            <v>15141</v>
          </cell>
          <cell r="F212">
            <v>121128</v>
          </cell>
          <cell r="G212">
            <v>0</v>
          </cell>
        </row>
        <row r="213">
          <cell r="A213" t="str">
            <v>용접합후렌지(10KG)</v>
          </cell>
          <cell r="B213" t="str">
            <v>D125</v>
          </cell>
          <cell r="C213" t="str">
            <v>개소</v>
          </cell>
          <cell r="D213" t="str">
            <v>2</v>
          </cell>
          <cell r="E213">
            <v>8817</v>
          </cell>
          <cell r="F213">
            <v>17634</v>
          </cell>
          <cell r="G213">
            <v>0</v>
          </cell>
        </row>
        <row r="214">
          <cell r="A214" t="str">
            <v>동절연합후렌지(10KG)</v>
          </cell>
          <cell r="B214" t="str">
            <v>D150</v>
          </cell>
          <cell r="C214" t="str">
            <v>개소</v>
          </cell>
          <cell r="D214" t="str">
            <v>32</v>
          </cell>
          <cell r="E214">
            <v>29829</v>
          </cell>
          <cell r="F214">
            <v>954528</v>
          </cell>
          <cell r="G214">
            <v>30763</v>
          </cell>
        </row>
        <row r="215">
          <cell r="A215" t="str">
            <v>동절연합후렌지(10KG)</v>
          </cell>
          <cell r="B215" t="str">
            <v>D125</v>
          </cell>
          <cell r="C215" t="str">
            <v>개소</v>
          </cell>
          <cell r="D215" t="str">
            <v>18</v>
          </cell>
          <cell r="E215">
            <v>22085</v>
          </cell>
          <cell r="F215">
            <v>397530</v>
          </cell>
          <cell r="G215">
            <v>21754</v>
          </cell>
        </row>
        <row r="216">
          <cell r="A216" t="str">
            <v>동절연합후렌지(10KG)</v>
          </cell>
          <cell r="B216" t="str">
            <v>D100</v>
          </cell>
          <cell r="C216" t="str">
            <v>개소</v>
          </cell>
          <cell r="D216" t="str">
            <v>12</v>
          </cell>
          <cell r="E216">
            <v>16696</v>
          </cell>
          <cell r="F216">
            <v>200352</v>
          </cell>
          <cell r="G216">
            <v>17506</v>
          </cell>
        </row>
        <row r="217">
          <cell r="A217" t="str">
            <v>동절연합후렌지(10KG)</v>
          </cell>
          <cell r="B217" t="str">
            <v>D65</v>
          </cell>
          <cell r="C217" t="str">
            <v>개소</v>
          </cell>
          <cell r="D217" t="str">
            <v>4</v>
          </cell>
          <cell r="E217">
            <v>9355</v>
          </cell>
          <cell r="F217">
            <v>37420</v>
          </cell>
          <cell r="G217">
            <v>10706</v>
          </cell>
        </row>
        <row r="218">
          <cell r="A218" t="str">
            <v>강관용접</v>
          </cell>
          <cell r="B218" t="str">
            <v>D200</v>
          </cell>
          <cell r="C218" t="str">
            <v>개소</v>
          </cell>
          <cell r="D218" t="str">
            <v>22</v>
          </cell>
          <cell r="E218">
            <v>874</v>
          </cell>
          <cell r="F218">
            <v>19228</v>
          </cell>
          <cell r="G218">
            <v>0</v>
          </cell>
        </row>
        <row r="219">
          <cell r="A219" t="str">
            <v>강관절단</v>
          </cell>
          <cell r="B219" t="str">
            <v>D200</v>
          </cell>
          <cell r="C219" t="str">
            <v>개소</v>
          </cell>
          <cell r="D219" t="str">
            <v>11</v>
          </cell>
          <cell r="E219">
            <v>252</v>
          </cell>
          <cell r="F219">
            <v>2772</v>
          </cell>
          <cell r="G219">
            <v>0</v>
          </cell>
        </row>
        <row r="220">
          <cell r="A220" t="str">
            <v>동관용접(BRAZING)</v>
          </cell>
          <cell r="B220" t="str">
            <v>D150</v>
          </cell>
          <cell r="C220" t="str">
            <v>개소</v>
          </cell>
          <cell r="D220" t="str">
            <v>61</v>
          </cell>
          <cell r="E220">
            <v>3895</v>
          </cell>
          <cell r="F220">
            <v>237595</v>
          </cell>
          <cell r="G220">
            <v>30763</v>
          </cell>
        </row>
        <row r="221">
          <cell r="A221" t="str">
            <v>동관용접(BRAZING)</v>
          </cell>
          <cell r="B221" t="str">
            <v>D125</v>
          </cell>
          <cell r="C221" t="str">
            <v>개소</v>
          </cell>
          <cell r="D221" t="str">
            <v>34</v>
          </cell>
          <cell r="E221">
            <v>2614</v>
          </cell>
          <cell r="F221">
            <v>88876</v>
          </cell>
          <cell r="G221">
            <v>21754</v>
          </cell>
        </row>
        <row r="222">
          <cell r="A222" t="str">
            <v>동관용접(BRAZING)</v>
          </cell>
          <cell r="B222" t="str">
            <v>D100</v>
          </cell>
          <cell r="C222" t="str">
            <v>개소</v>
          </cell>
          <cell r="D222" t="str">
            <v>12</v>
          </cell>
          <cell r="E222">
            <v>1880</v>
          </cell>
          <cell r="F222">
            <v>22560</v>
          </cell>
          <cell r="G222">
            <v>17506</v>
          </cell>
        </row>
        <row r="223">
          <cell r="A223" t="str">
            <v>동관용접(BRAZING)</v>
          </cell>
          <cell r="B223" t="str">
            <v>D65</v>
          </cell>
          <cell r="C223" t="str">
            <v>개소</v>
          </cell>
          <cell r="D223" t="str">
            <v>35</v>
          </cell>
          <cell r="E223">
            <v>822</v>
          </cell>
          <cell r="F223">
            <v>28770</v>
          </cell>
          <cell r="G223">
            <v>10706</v>
          </cell>
        </row>
        <row r="224">
          <cell r="A224" t="str">
            <v>동관용접(BRAZING)</v>
          </cell>
          <cell r="B224" t="str">
            <v>D40</v>
          </cell>
          <cell r="C224" t="str">
            <v>개소</v>
          </cell>
          <cell r="D224" t="str">
            <v>33</v>
          </cell>
          <cell r="E224">
            <v>434</v>
          </cell>
          <cell r="F224">
            <v>14322</v>
          </cell>
          <cell r="G224">
            <v>6627</v>
          </cell>
        </row>
        <row r="225">
          <cell r="A225" t="str">
            <v>동관용접(BRAZING)</v>
          </cell>
          <cell r="B225" t="str">
            <v>D32</v>
          </cell>
          <cell r="C225" t="str">
            <v>개소</v>
          </cell>
          <cell r="D225" t="str">
            <v>92</v>
          </cell>
          <cell r="E225">
            <v>332</v>
          </cell>
          <cell r="F225">
            <v>30544</v>
          </cell>
          <cell r="G225">
            <v>6033</v>
          </cell>
        </row>
        <row r="226">
          <cell r="A226" t="str">
            <v>동관용접(BRAZING)</v>
          </cell>
          <cell r="B226" t="str">
            <v>D20</v>
          </cell>
          <cell r="C226" t="str">
            <v>개소</v>
          </cell>
          <cell r="D226" t="str">
            <v>57</v>
          </cell>
          <cell r="E226">
            <v>179</v>
          </cell>
          <cell r="F226">
            <v>10203</v>
          </cell>
          <cell r="G226">
            <v>3992</v>
          </cell>
        </row>
        <row r="227">
          <cell r="A227" t="str">
            <v>동관용접(BRAZING)</v>
          </cell>
          <cell r="B227" t="str">
            <v>D15</v>
          </cell>
          <cell r="C227" t="str">
            <v>개소</v>
          </cell>
          <cell r="D227" t="str">
            <v>23</v>
          </cell>
          <cell r="E227">
            <v>86</v>
          </cell>
          <cell r="F227">
            <v>1978</v>
          </cell>
          <cell r="G227">
            <v>3484</v>
          </cell>
        </row>
        <row r="228">
          <cell r="A228" t="str">
            <v>동땜엘보(C*F)</v>
          </cell>
          <cell r="B228" t="str">
            <v>D15(大)</v>
          </cell>
          <cell r="C228" t="str">
            <v>EA</v>
          </cell>
          <cell r="D228" t="str">
            <v>6</v>
          </cell>
          <cell r="E228">
            <v>722</v>
          </cell>
          <cell r="F228">
            <v>4332</v>
          </cell>
          <cell r="G228">
            <v>0</v>
          </cell>
        </row>
        <row r="229">
          <cell r="A229" t="str">
            <v>파이프스리브</v>
          </cell>
          <cell r="B229" t="str">
            <v>D65</v>
          </cell>
          <cell r="C229" t="str">
            <v>개소</v>
          </cell>
          <cell r="D229" t="str">
            <v>3</v>
          </cell>
          <cell r="E229">
            <v>2238</v>
          </cell>
          <cell r="F229">
            <v>6714</v>
          </cell>
          <cell r="G229">
            <v>0</v>
          </cell>
        </row>
        <row r="230">
          <cell r="A230" t="str">
            <v>파이프스리브</v>
          </cell>
          <cell r="B230" t="str">
            <v>D32</v>
          </cell>
          <cell r="C230" t="str">
            <v>개소</v>
          </cell>
          <cell r="D230" t="str">
            <v>1</v>
          </cell>
          <cell r="E230">
            <v>1480</v>
          </cell>
          <cell r="F230">
            <v>1480</v>
          </cell>
          <cell r="G230">
            <v>0</v>
          </cell>
        </row>
        <row r="231">
          <cell r="A231" t="str">
            <v>파이프스리브</v>
          </cell>
          <cell r="B231" t="str">
            <v>D20</v>
          </cell>
          <cell r="C231" t="str">
            <v>개소</v>
          </cell>
          <cell r="D231" t="str">
            <v>1</v>
          </cell>
          <cell r="E231">
            <v>881</v>
          </cell>
          <cell r="F231">
            <v>881</v>
          </cell>
          <cell r="G231">
            <v>0</v>
          </cell>
        </row>
        <row r="232">
          <cell r="A232" t="str">
            <v>앙카슈(절연)</v>
          </cell>
          <cell r="B232" t="str">
            <v>D32</v>
          </cell>
          <cell r="C232" t="str">
            <v>SET</v>
          </cell>
          <cell r="D232" t="str">
            <v>2</v>
          </cell>
          <cell r="E232">
            <v>7350</v>
          </cell>
          <cell r="F232">
            <v>14700</v>
          </cell>
          <cell r="G232">
            <v>0</v>
          </cell>
        </row>
        <row r="233">
          <cell r="A233" t="str">
            <v>앙카슈(절연)</v>
          </cell>
          <cell r="B233" t="str">
            <v>D20</v>
          </cell>
          <cell r="C233" t="str">
            <v>SET</v>
          </cell>
          <cell r="D233" t="str">
            <v>2</v>
          </cell>
          <cell r="E233">
            <v>6860</v>
          </cell>
          <cell r="F233">
            <v>13720</v>
          </cell>
          <cell r="G233">
            <v>0</v>
          </cell>
        </row>
        <row r="234">
          <cell r="A234" t="str">
            <v>레스팅슈(절연)</v>
          </cell>
          <cell r="B234" t="str">
            <v>D200</v>
          </cell>
          <cell r="C234" t="str">
            <v>SET</v>
          </cell>
          <cell r="D234" t="str">
            <v>2</v>
          </cell>
          <cell r="E234">
            <v>10850</v>
          </cell>
          <cell r="F234">
            <v>21700</v>
          </cell>
          <cell r="G234">
            <v>0</v>
          </cell>
        </row>
        <row r="235">
          <cell r="A235" t="str">
            <v>레스팅슈(절연)</v>
          </cell>
          <cell r="B235" t="str">
            <v>D150</v>
          </cell>
          <cell r="C235" t="str">
            <v>SET</v>
          </cell>
          <cell r="D235" t="str">
            <v>14</v>
          </cell>
          <cell r="E235">
            <v>9100</v>
          </cell>
          <cell r="F235">
            <v>127400</v>
          </cell>
          <cell r="G235">
            <v>0</v>
          </cell>
        </row>
        <row r="236">
          <cell r="A236" t="str">
            <v>레스팅슈(절연)</v>
          </cell>
          <cell r="B236" t="str">
            <v>D125</v>
          </cell>
          <cell r="C236" t="str">
            <v>SET</v>
          </cell>
          <cell r="D236" t="str">
            <v>5</v>
          </cell>
          <cell r="E236">
            <v>8050</v>
          </cell>
          <cell r="F236">
            <v>40250</v>
          </cell>
          <cell r="G236">
            <v>0</v>
          </cell>
        </row>
        <row r="237">
          <cell r="A237" t="str">
            <v>레스팅슈(절연)</v>
          </cell>
          <cell r="B237" t="str">
            <v>D100</v>
          </cell>
          <cell r="C237" t="str">
            <v>SET</v>
          </cell>
          <cell r="D237" t="str">
            <v>2</v>
          </cell>
          <cell r="E237">
            <v>7000</v>
          </cell>
          <cell r="F237">
            <v>14000</v>
          </cell>
          <cell r="G237">
            <v>0</v>
          </cell>
        </row>
        <row r="238">
          <cell r="A238" t="str">
            <v>레스팅슈(절연)</v>
          </cell>
          <cell r="B238" t="str">
            <v>D65</v>
          </cell>
          <cell r="C238" t="str">
            <v>SET</v>
          </cell>
          <cell r="D238" t="str">
            <v>10</v>
          </cell>
          <cell r="E238">
            <v>5110</v>
          </cell>
          <cell r="F238">
            <v>51100</v>
          </cell>
          <cell r="G238">
            <v>0</v>
          </cell>
        </row>
        <row r="239">
          <cell r="A239" t="str">
            <v>레스팅슈(절연)</v>
          </cell>
          <cell r="B239" t="str">
            <v>D40</v>
          </cell>
          <cell r="C239" t="str">
            <v>SET</v>
          </cell>
          <cell r="D239" t="str">
            <v>6</v>
          </cell>
          <cell r="E239">
            <v>4480</v>
          </cell>
          <cell r="F239">
            <v>26880</v>
          </cell>
          <cell r="G239">
            <v>0</v>
          </cell>
        </row>
        <row r="240">
          <cell r="A240" t="str">
            <v>레스팅슈(절연)</v>
          </cell>
          <cell r="B240" t="str">
            <v>D32</v>
          </cell>
          <cell r="C240" t="str">
            <v>SET</v>
          </cell>
          <cell r="D240" t="str">
            <v>8</v>
          </cell>
          <cell r="E240">
            <v>3990</v>
          </cell>
          <cell r="F240">
            <v>31920</v>
          </cell>
          <cell r="G240">
            <v>0</v>
          </cell>
        </row>
        <row r="241">
          <cell r="A241" t="str">
            <v>레스팅슈(절연)</v>
          </cell>
          <cell r="B241" t="str">
            <v>D20</v>
          </cell>
          <cell r="C241" t="str">
            <v>SET</v>
          </cell>
          <cell r="D241" t="str">
            <v>11</v>
          </cell>
          <cell r="E241">
            <v>3500</v>
          </cell>
          <cell r="F241">
            <v>38500</v>
          </cell>
          <cell r="G241">
            <v>0</v>
          </cell>
        </row>
        <row r="242">
          <cell r="A242" t="str">
            <v>가이드슈(일반)</v>
          </cell>
          <cell r="B242" t="str">
            <v>D200</v>
          </cell>
          <cell r="C242" t="str">
            <v>SET</v>
          </cell>
          <cell r="D242" t="str">
            <v>14</v>
          </cell>
          <cell r="E242">
            <v>3500</v>
          </cell>
          <cell r="F242">
            <v>49000</v>
          </cell>
          <cell r="G242">
            <v>0</v>
          </cell>
        </row>
        <row r="243">
          <cell r="A243" t="str">
            <v>자동공기변(온수,오일용)</v>
          </cell>
          <cell r="B243" t="str">
            <v>D15  AE30CV</v>
          </cell>
          <cell r="C243" t="str">
            <v>EA</v>
          </cell>
          <cell r="D243" t="str">
            <v>10</v>
          </cell>
          <cell r="E243">
            <v>72250</v>
          </cell>
          <cell r="F243">
            <v>722500</v>
          </cell>
          <cell r="G243">
            <v>5513</v>
          </cell>
        </row>
        <row r="244">
          <cell r="A244" t="str">
            <v>정유량밸브(10KG)</v>
          </cell>
          <cell r="B244" t="str">
            <v>D125</v>
          </cell>
          <cell r="C244" t="str">
            <v>EA</v>
          </cell>
          <cell r="D244" t="str">
            <v>1</v>
          </cell>
          <cell r="E244">
            <v>0</v>
          </cell>
          <cell r="F244">
            <v>0</v>
          </cell>
          <cell r="G244">
            <v>50023</v>
          </cell>
        </row>
        <row r="245">
          <cell r="A245" t="str">
            <v>차압변(10KG)</v>
          </cell>
          <cell r="B245" t="str">
            <v>D100</v>
          </cell>
          <cell r="C245" t="str">
            <v>EA</v>
          </cell>
          <cell r="D245" t="str">
            <v>1</v>
          </cell>
          <cell r="E245">
            <v>0</v>
          </cell>
          <cell r="F245">
            <v>0</v>
          </cell>
          <cell r="G245">
            <v>19691</v>
          </cell>
        </row>
        <row r="246">
          <cell r="A246" t="str">
            <v>전자변(10KG)</v>
          </cell>
          <cell r="B246" t="str">
            <v>D80</v>
          </cell>
          <cell r="C246" t="str">
            <v>EA</v>
          </cell>
          <cell r="D246" t="str">
            <v>1</v>
          </cell>
          <cell r="E246">
            <v>0</v>
          </cell>
          <cell r="F246">
            <v>0</v>
          </cell>
          <cell r="G246">
            <v>19691</v>
          </cell>
        </row>
        <row r="247">
          <cell r="A247" t="str">
            <v>전자변(10KG)</v>
          </cell>
          <cell r="B247" t="str">
            <v>D20</v>
          </cell>
          <cell r="C247" t="str">
            <v>EA</v>
          </cell>
          <cell r="D247" t="str">
            <v>2</v>
          </cell>
          <cell r="E247">
            <v>0</v>
          </cell>
          <cell r="F247">
            <v>0</v>
          </cell>
          <cell r="G247">
            <v>5513</v>
          </cell>
        </row>
        <row r="248">
          <cell r="A248" t="str">
            <v>안전변(10KG)SARCO</v>
          </cell>
          <cell r="B248" t="str">
            <v>SV3,D25</v>
          </cell>
          <cell r="C248" t="str">
            <v>EA</v>
          </cell>
          <cell r="D248" t="str">
            <v>1</v>
          </cell>
          <cell r="E248">
            <v>442000</v>
          </cell>
          <cell r="F248">
            <v>442000</v>
          </cell>
          <cell r="G248">
            <v>5513</v>
          </cell>
        </row>
        <row r="249">
          <cell r="A249" t="str">
            <v>압력계</v>
          </cell>
          <cell r="C249" t="str">
            <v>EA</v>
          </cell>
          <cell r="D249" t="str">
            <v>14</v>
          </cell>
          <cell r="E249">
            <v>10500</v>
          </cell>
          <cell r="F249">
            <v>147000</v>
          </cell>
          <cell r="G249">
            <v>5513</v>
          </cell>
        </row>
        <row r="250">
          <cell r="A250" t="str">
            <v>온도계</v>
          </cell>
          <cell r="B250" t="str">
            <v>L형</v>
          </cell>
          <cell r="C250" t="str">
            <v>EA</v>
          </cell>
          <cell r="D250" t="str">
            <v>20</v>
          </cell>
          <cell r="E250">
            <v>6500</v>
          </cell>
          <cell r="F250">
            <v>130000</v>
          </cell>
          <cell r="G250">
            <v>5513</v>
          </cell>
        </row>
        <row r="251">
          <cell r="A251" t="str">
            <v>찬넬</v>
          </cell>
          <cell r="B251" t="str">
            <v>75*40*5T</v>
          </cell>
          <cell r="C251" t="str">
            <v>KG</v>
          </cell>
          <cell r="D251" t="str">
            <v>208</v>
          </cell>
          <cell r="E251">
            <v>470</v>
          </cell>
          <cell r="F251">
            <v>97760</v>
          </cell>
          <cell r="G251">
            <v>0</v>
          </cell>
        </row>
        <row r="252">
          <cell r="A252" t="str">
            <v>찬넬</v>
          </cell>
          <cell r="B252" t="str">
            <v>150*75*6T</v>
          </cell>
          <cell r="C252" t="str">
            <v>KG</v>
          </cell>
          <cell r="D252" t="str">
            <v>1507</v>
          </cell>
          <cell r="E252">
            <v>470</v>
          </cell>
          <cell r="F252">
            <v>708290</v>
          </cell>
          <cell r="G252">
            <v>0</v>
          </cell>
        </row>
        <row r="253">
          <cell r="A253" t="str">
            <v>인써트플레이트</v>
          </cell>
          <cell r="B253" t="str">
            <v>200*200*9T</v>
          </cell>
          <cell r="C253" t="str">
            <v>EA</v>
          </cell>
          <cell r="D253" t="str">
            <v>36</v>
          </cell>
          <cell r="E253">
            <v>3315</v>
          </cell>
          <cell r="F253">
            <v>119340</v>
          </cell>
          <cell r="G253">
            <v>0</v>
          </cell>
        </row>
        <row r="254">
          <cell r="A254" t="str">
            <v>잡철물제작설치</v>
          </cell>
          <cell r="B254" t="str">
            <v>복잡</v>
          </cell>
          <cell r="C254" t="str">
            <v>TON</v>
          </cell>
          <cell r="D254" t="str">
            <v>1.715</v>
          </cell>
          <cell r="E254">
            <v>82143</v>
          </cell>
          <cell r="F254">
            <v>140875</v>
          </cell>
          <cell r="G254">
            <v>3753066</v>
          </cell>
        </row>
        <row r="255">
          <cell r="A255" t="str">
            <v>녹막이페인트칠</v>
          </cell>
          <cell r="B255" t="str">
            <v>2회칠</v>
          </cell>
          <cell r="C255" t="str">
            <v>M2</v>
          </cell>
          <cell r="D255" t="str">
            <v>55</v>
          </cell>
          <cell r="E255">
            <v>850</v>
          </cell>
          <cell r="F255">
            <v>46750</v>
          </cell>
          <cell r="G255">
            <v>2376</v>
          </cell>
        </row>
        <row r="256">
          <cell r="A256" t="str">
            <v>조합페인트칠(철재면)</v>
          </cell>
          <cell r="B256" t="str">
            <v>2회칠</v>
          </cell>
          <cell r="C256" t="str">
            <v>M2</v>
          </cell>
          <cell r="D256" t="str">
            <v>87</v>
          </cell>
          <cell r="E256">
            <v>1092</v>
          </cell>
          <cell r="F256">
            <v>95004</v>
          </cell>
          <cell r="G256">
            <v>3644</v>
          </cell>
        </row>
        <row r="257">
          <cell r="A257" t="str">
            <v>백관(KSD3507)</v>
          </cell>
          <cell r="B257" t="str">
            <v>D200</v>
          </cell>
          <cell r="C257" t="str">
            <v>M</v>
          </cell>
          <cell r="D257" t="str">
            <v>43</v>
          </cell>
          <cell r="E257">
            <v>19106</v>
          </cell>
          <cell r="F257">
            <v>821558</v>
          </cell>
          <cell r="G257">
            <v>89935</v>
          </cell>
        </row>
        <row r="258">
          <cell r="A258" t="str">
            <v>백엘보(용접)</v>
          </cell>
          <cell r="B258" t="str">
            <v>D200</v>
          </cell>
          <cell r="C258" t="str">
            <v>EA</v>
          </cell>
          <cell r="D258" t="str">
            <v>12</v>
          </cell>
          <cell r="E258">
            <v>19654</v>
          </cell>
          <cell r="F258">
            <v>235848</v>
          </cell>
          <cell r="G258">
            <v>0</v>
          </cell>
        </row>
        <row r="259">
          <cell r="A259" t="str">
            <v>백레듀샤(용접)</v>
          </cell>
          <cell r="B259" t="str">
            <v>D200</v>
          </cell>
          <cell r="C259" t="str">
            <v>EA</v>
          </cell>
          <cell r="D259" t="str">
            <v>4</v>
          </cell>
          <cell r="E259">
            <v>12276</v>
          </cell>
          <cell r="F259">
            <v>49104</v>
          </cell>
          <cell r="G259">
            <v>0</v>
          </cell>
        </row>
        <row r="260">
          <cell r="A260" t="str">
            <v>주철첵크밸브(스윙식)(10K)</v>
          </cell>
          <cell r="B260" t="str">
            <v>D200</v>
          </cell>
          <cell r="C260" t="str">
            <v>EA</v>
          </cell>
          <cell r="D260" t="str">
            <v>2</v>
          </cell>
          <cell r="E260">
            <v>126500</v>
          </cell>
          <cell r="F260">
            <v>253000</v>
          </cell>
          <cell r="G260">
            <v>94726</v>
          </cell>
        </row>
        <row r="261">
          <cell r="A261" t="str">
            <v>버터프라이밸브(키스톤기아)(10K)</v>
          </cell>
          <cell r="B261" t="str">
            <v>D200</v>
          </cell>
          <cell r="C261" t="str">
            <v>EA</v>
          </cell>
          <cell r="D261" t="str">
            <v>4</v>
          </cell>
          <cell r="E261">
            <v>198500</v>
          </cell>
          <cell r="F261">
            <v>794000</v>
          </cell>
          <cell r="G261">
            <v>94726</v>
          </cell>
        </row>
        <row r="262">
          <cell r="A262" t="str">
            <v>주철스트레이너(10KG 신우)</v>
          </cell>
          <cell r="B262" t="str">
            <v>D200</v>
          </cell>
          <cell r="C262" t="str">
            <v>EA</v>
          </cell>
          <cell r="D262" t="str">
            <v>2</v>
          </cell>
          <cell r="E262">
            <v>224000</v>
          </cell>
          <cell r="F262">
            <v>448000</v>
          </cell>
          <cell r="G262">
            <v>94726</v>
          </cell>
        </row>
        <row r="263">
          <cell r="A263" t="str">
            <v>FLEX-JOINT(벨로즈)(10KG)</v>
          </cell>
          <cell r="B263" t="str">
            <v>D200</v>
          </cell>
          <cell r="C263" t="str">
            <v>EA</v>
          </cell>
          <cell r="D263" t="str">
            <v>2</v>
          </cell>
          <cell r="E263">
            <v>100000</v>
          </cell>
          <cell r="F263">
            <v>200000</v>
          </cell>
          <cell r="G263">
            <v>94726</v>
          </cell>
        </row>
        <row r="264">
          <cell r="A264" t="str">
            <v>용접합후렌지(10KG)</v>
          </cell>
          <cell r="B264" t="str">
            <v>D200</v>
          </cell>
          <cell r="C264" t="str">
            <v>개소</v>
          </cell>
          <cell r="D264" t="str">
            <v>20</v>
          </cell>
          <cell r="E264">
            <v>15141</v>
          </cell>
          <cell r="F264">
            <v>302820</v>
          </cell>
        </row>
        <row r="265">
          <cell r="A265" t="str">
            <v>용접합후렌지(10KG)</v>
          </cell>
          <cell r="B265" t="str">
            <v>D150</v>
          </cell>
          <cell r="C265" t="str">
            <v>개소</v>
          </cell>
          <cell r="D265" t="str">
            <v>2</v>
          </cell>
          <cell r="E265">
            <v>11380</v>
          </cell>
          <cell r="F265">
            <v>22760</v>
          </cell>
        </row>
        <row r="266">
          <cell r="A266" t="str">
            <v>용접합후렌지(10KG)</v>
          </cell>
          <cell r="B266" t="str">
            <v>D125</v>
          </cell>
          <cell r="C266" t="str">
            <v>개소</v>
          </cell>
          <cell r="D266" t="str">
            <v>2</v>
          </cell>
          <cell r="E266">
            <v>8817</v>
          </cell>
          <cell r="F266">
            <v>17634</v>
          </cell>
        </row>
        <row r="267">
          <cell r="A267" t="str">
            <v>강관용접</v>
          </cell>
          <cell r="B267" t="str">
            <v>D200</v>
          </cell>
          <cell r="C267" t="str">
            <v>개소</v>
          </cell>
          <cell r="D267" t="str">
            <v>40</v>
          </cell>
          <cell r="E267">
            <v>874</v>
          </cell>
          <cell r="F267">
            <v>34960</v>
          </cell>
        </row>
        <row r="268">
          <cell r="A268" t="str">
            <v>강관절단</v>
          </cell>
          <cell r="B268" t="str">
            <v>D200</v>
          </cell>
          <cell r="C268" t="str">
            <v>개소</v>
          </cell>
          <cell r="D268" t="str">
            <v>20</v>
          </cell>
          <cell r="E268">
            <v>252</v>
          </cell>
          <cell r="F268">
            <v>5040</v>
          </cell>
        </row>
        <row r="269">
          <cell r="A269" t="str">
            <v>파이프스리브</v>
          </cell>
          <cell r="B269" t="str">
            <v>D200</v>
          </cell>
          <cell r="C269" t="str">
            <v>개소</v>
          </cell>
          <cell r="D269" t="str">
            <v>4</v>
          </cell>
          <cell r="E269">
            <v>25645</v>
          </cell>
          <cell r="F269">
            <v>102580</v>
          </cell>
        </row>
        <row r="270">
          <cell r="A270" t="str">
            <v>잡재료비</v>
          </cell>
          <cell r="C270" t="str">
            <v>식</v>
          </cell>
          <cell r="D270" t="str">
            <v>1</v>
          </cell>
          <cell r="F270">
            <v>637304</v>
          </cell>
        </row>
        <row r="271">
          <cell r="A271" t="str">
            <v>공구손료</v>
          </cell>
          <cell r="B271" t="str">
            <v>노무비의 3 %</v>
          </cell>
          <cell r="C271" t="str">
            <v>식</v>
          </cell>
          <cell r="D271" t="str">
            <v>1</v>
          </cell>
          <cell r="F271">
            <v>0</v>
          </cell>
        </row>
        <row r="272">
          <cell r="A272" t="str">
            <v>소계</v>
          </cell>
          <cell r="F272">
            <v>21880783</v>
          </cell>
        </row>
        <row r="281">
          <cell r="A281" t="str">
            <v>4.공조배관공사</v>
          </cell>
        </row>
        <row r="282">
          <cell r="A282" t="str">
            <v>동관L-TYPE(KSD5301)</v>
          </cell>
          <cell r="B282" t="str">
            <v>D65</v>
          </cell>
          <cell r="C282" t="str">
            <v>M</v>
          </cell>
          <cell r="D282">
            <v>223</v>
          </cell>
          <cell r="E282">
            <v>11993</v>
          </cell>
          <cell r="F282">
            <v>2674439</v>
          </cell>
          <cell r="G282">
            <v>9846</v>
          </cell>
        </row>
        <row r="283">
          <cell r="A283" t="str">
            <v>동관L-TYPE(KSD5301)</v>
          </cell>
          <cell r="B283" t="str">
            <v>D50</v>
          </cell>
          <cell r="C283" t="str">
            <v>M</v>
          </cell>
          <cell r="D283">
            <v>100</v>
          </cell>
          <cell r="E283">
            <v>8483</v>
          </cell>
          <cell r="F283">
            <v>848300</v>
          </cell>
          <cell r="G283">
            <v>7714</v>
          </cell>
        </row>
        <row r="284">
          <cell r="A284" t="str">
            <v>동관L-TYPE(KSD5301)</v>
          </cell>
          <cell r="B284" t="str">
            <v>D40</v>
          </cell>
          <cell r="C284" t="str">
            <v>M</v>
          </cell>
          <cell r="D284">
            <v>74</v>
          </cell>
          <cell r="E284">
            <v>5525</v>
          </cell>
          <cell r="F284">
            <v>408850</v>
          </cell>
          <cell r="G284">
            <v>6192</v>
          </cell>
        </row>
        <row r="285">
          <cell r="A285" t="str">
            <v>동관L-TYPE(KSD5301)</v>
          </cell>
          <cell r="B285" t="str">
            <v>D32</v>
          </cell>
          <cell r="C285" t="str">
            <v>M</v>
          </cell>
          <cell r="D285">
            <v>356</v>
          </cell>
          <cell r="E285">
            <v>4290</v>
          </cell>
          <cell r="F285">
            <v>1527240</v>
          </cell>
          <cell r="G285">
            <v>5583</v>
          </cell>
        </row>
        <row r="286">
          <cell r="A286" t="str">
            <v>동관L-TYPE(KSD5301)</v>
          </cell>
          <cell r="B286" t="str">
            <v>D25</v>
          </cell>
          <cell r="C286" t="str">
            <v>M</v>
          </cell>
          <cell r="D286">
            <v>591</v>
          </cell>
          <cell r="E286">
            <v>3166</v>
          </cell>
          <cell r="F286">
            <v>1871106</v>
          </cell>
          <cell r="G286">
            <v>4466</v>
          </cell>
        </row>
        <row r="287">
          <cell r="A287" t="str">
            <v>동관L-TYPE(KSD5301)</v>
          </cell>
          <cell r="B287" t="str">
            <v>D20</v>
          </cell>
          <cell r="C287" t="str">
            <v>M</v>
          </cell>
          <cell r="D287">
            <v>389</v>
          </cell>
          <cell r="E287">
            <v>2194</v>
          </cell>
          <cell r="F287">
            <v>853466</v>
          </cell>
          <cell r="G287">
            <v>3654</v>
          </cell>
        </row>
        <row r="288">
          <cell r="A288" t="str">
            <v>동관L-TYPE(KSD5301)</v>
          </cell>
          <cell r="B288" t="str">
            <v>D15</v>
          </cell>
          <cell r="C288" t="str">
            <v>M</v>
          </cell>
          <cell r="D288">
            <v>1</v>
          </cell>
          <cell r="E288">
            <v>1385</v>
          </cell>
          <cell r="F288">
            <v>1385</v>
          </cell>
          <cell r="G288">
            <v>3146</v>
          </cell>
        </row>
        <row r="289">
          <cell r="A289" t="str">
            <v>관보온(매직테프)</v>
          </cell>
          <cell r="B289" t="str">
            <v>40T*D65</v>
          </cell>
          <cell r="C289" t="str">
            <v>M</v>
          </cell>
          <cell r="D289">
            <v>223</v>
          </cell>
          <cell r="E289">
            <v>3163</v>
          </cell>
          <cell r="F289">
            <v>705349</v>
          </cell>
          <cell r="G289">
            <v>7769</v>
          </cell>
        </row>
        <row r="290">
          <cell r="A290" t="str">
            <v>관보온(매직테프)</v>
          </cell>
          <cell r="B290" t="str">
            <v>40T*D50</v>
          </cell>
          <cell r="C290" t="str">
            <v>M</v>
          </cell>
          <cell r="D290">
            <v>100</v>
          </cell>
          <cell r="E290">
            <v>2764</v>
          </cell>
          <cell r="F290">
            <v>276400</v>
          </cell>
          <cell r="G290">
            <v>6574</v>
          </cell>
        </row>
        <row r="291">
          <cell r="A291" t="str">
            <v>관보온(매직테프)</v>
          </cell>
          <cell r="B291" t="str">
            <v>40T*D40</v>
          </cell>
          <cell r="C291" t="str">
            <v>M</v>
          </cell>
          <cell r="D291">
            <v>74</v>
          </cell>
          <cell r="E291">
            <v>2329</v>
          </cell>
          <cell r="F291">
            <v>172346</v>
          </cell>
          <cell r="G291">
            <v>6574</v>
          </cell>
        </row>
        <row r="292">
          <cell r="A292" t="str">
            <v>관보온(매직테프)</v>
          </cell>
          <cell r="B292" t="str">
            <v>40T*D32</v>
          </cell>
          <cell r="C292" t="str">
            <v>M</v>
          </cell>
          <cell r="D292">
            <v>356</v>
          </cell>
          <cell r="E292">
            <v>2115</v>
          </cell>
          <cell r="F292">
            <v>752940</v>
          </cell>
          <cell r="G292">
            <v>5977</v>
          </cell>
        </row>
        <row r="293">
          <cell r="A293" t="str">
            <v>관보온(매직테프)</v>
          </cell>
          <cell r="B293" t="str">
            <v>40T*D25</v>
          </cell>
          <cell r="C293" t="str">
            <v>M</v>
          </cell>
          <cell r="D293">
            <v>591</v>
          </cell>
          <cell r="E293">
            <v>1929</v>
          </cell>
          <cell r="F293">
            <v>1140039</v>
          </cell>
          <cell r="G293">
            <v>5378</v>
          </cell>
        </row>
        <row r="294">
          <cell r="A294" t="str">
            <v>관보온(매직테프)</v>
          </cell>
          <cell r="B294" t="str">
            <v>40T*D20</v>
          </cell>
          <cell r="C294" t="str">
            <v>M</v>
          </cell>
          <cell r="D294">
            <v>389</v>
          </cell>
          <cell r="E294">
            <v>1763</v>
          </cell>
          <cell r="F294">
            <v>685807</v>
          </cell>
          <cell r="G294">
            <v>4781</v>
          </cell>
        </row>
        <row r="295">
          <cell r="A295" t="str">
            <v>관보온(매직테프)</v>
          </cell>
          <cell r="B295" t="str">
            <v>40T*D15</v>
          </cell>
          <cell r="C295" t="str">
            <v>M</v>
          </cell>
          <cell r="D295">
            <v>1</v>
          </cell>
          <cell r="E295">
            <v>1741</v>
          </cell>
          <cell r="F295">
            <v>1741</v>
          </cell>
          <cell r="G295">
            <v>4183</v>
          </cell>
        </row>
        <row r="296">
          <cell r="A296" t="str">
            <v>동엘보</v>
          </cell>
          <cell r="B296" t="str">
            <v>D65</v>
          </cell>
          <cell r="C296" t="str">
            <v>EA</v>
          </cell>
          <cell r="D296" t="str">
            <v>8</v>
          </cell>
          <cell r="E296">
            <v>3435</v>
          </cell>
          <cell r="F296">
            <v>27480</v>
          </cell>
        </row>
        <row r="297">
          <cell r="A297" t="str">
            <v>동엘보</v>
          </cell>
          <cell r="B297" t="str">
            <v>D50</v>
          </cell>
          <cell r="C297" t="str">
            <v>EA</v>
          </cell>
          <cell r="D297" t="str">
            <v>4</v>
          </cell>
          <cell r="E297">
            <v>1904</v>
          </cell>
          <cell r="F297">
            <v>7616</v>
          </cell>
        </row>
        <row r="298">
          <cell r="A298" t="str">
            <v>동엘보</v>
          </cell>
          <cell r="B298" t="str">
            <v>D40</v>
          </cell>
          <cell r="C298" t="str">
            <v>EA</v>
          </cell>
          <cell r="D298" t="str">
            <v>4</v>
          </cell>
          <cell r="E298">
            <v>852</v>
          </cell>
          <cell r="F298">
            <v>3408</v>
          </cell>
        </row>
        <row r="299">
          <cell r="A299" t="str">
            <v>동엘보</v>
          </cell>
          <cell r="B299" t="str">
            <v>D32</v>
          </cell>
          <cell r="C299" t="str">
            <v>EA</v>
          </cell>
          <cell r="D299" t="str">
            <v>18</v>
          </cell>
          <cell r="E299">
            <v>562</v>
          </cell>
          <cell r="F299">
            <v>10116</v>
          </cell>
        </row>
        <row r="300">
          <cell r="A300" t="str">
            <v>동엘보</v>
          </cell>
          <cell r="B300" t="str">
            <v>D25</v>
          </cell>
          <cell r="C300" t="str">
            <v>EA</v>
          </cell>
          <cell r="D300" t="str">
            <v>41</v>
          </cell>
          <cell r="E300">
            <v>366</v>
          </cell>
          <cell r="F300">
            <v>15006</v>
          </cell>
        </row>
        <row r="301">
          <cell r="A301" t="str">
            <v>동엘보</v>
          </cell>
          <cell r="B301" t="str">
            <v>D20</v>
          </cell>
          <cell r="C301" t="str">
            <v>EA</v>
          </cell>
          <cell r="D301" t="str">
            <v>336</v>
          </cell>
          <cell r="E301">
            <v>211</v>
          </cell>
          <cell r="F301">
            <v>70896</v>
          </cell>
        </row>
        <row r="302">
          <cell r="A302" t="str">
            <v>동티이</v>
          </cell>
          <cell r="B302" t="str">
            <v>D65</v>
          </cell>
          <cell r="C302" t="str">
            <v>EA</v>
          </cell>
          <cell r="D302" t="str">
            <v>8</v>
          </cell>
          <cell r="E302">
            <v>3867</v>
          </cell>
          <cell r="F302">
            <v>30936</v>
          </cell>
        </row>
        <row r="303">
          <cell r="A303" t="str">
            <v>동티이</v>
          </cell>
          <cell r="B303" t="str">
            <v>D50</v>
          </cell>
          <cell r="C303" t="str">
            <v>EA</v>
          </cell>
          <cell r="D303" t="str">
            <v>8</v>
          </cell>
          <cell r="E303">
            <v>2364</v>
          </cell>
          <cell r="F303">
            <v>18912</v>
          </cell>
        </row>
        <row r="304">
          <cell r="A304" t="str">
            <v>동티이</v>
          </cell>
          <cell r="B304" t="str">
            <v>D40</v>
          </cell>
          <cell r="C304" t="str">
            <v>EA</v>
          </cell>
          <cell r="D304" t="str">
            <v>8</v>
          </cell>
          <cell r="E304">
            <v>1298</v>
          </cell>
          <cell r="F304">
            <v>10384</v>
          </cell>
        </row>
        <row r="305">
          <cell r="A305" t="str">
            <v>동티이</v>
          </cell>
          <cell r="B305" t="str">
            <v>D32</v>
          </cell>
          <cell r="C305" t="str">
            <v>EA</v>
          </cell>
          <cell r="D305" t="str">
            <v>20</v>
          </cell>
          <cell r="E305">
            <v>871</v>
          </cell>
          <cell r="F305">
            <v>17420</v>
          </cell>
        </row>
        <row r="306">
          <cell r="A306" t="str">
            <v>동티이</v>
          </cell>
          <cell r="B306" t="str">
            <v>D25</v>
          </cell>
          <cell r="C306" t="str">
            <v>EA</v>
          </cell>
          <cell r="D306" t="str">
            <v>54</v>
          </cell>
          <cell r="E306">
            <v>512</v>
          </cell>
          <cell r="F306">
            <v>27648</v>
          </cell>
        </row>
        <row r="307">
          <cell r="A307" t="str">
            <v>동레듀샤</v>
          </cell>
          <cell r="B307" t="str">
            <v>D65</v>
          </cell>
          <cell r="C307" t="str">
            <v>EA</v>
          </cell>
          <cell r="D307" t="str">
            <v>2</v>
          </cell>
          <cell r="E307">
            <v>1126</v>
          </cell>
          <cell r="F307">
            <v>2252</v>
          </cell>
        </row>
        <row r="308">
          <cell r="A308" t="str">
            <v>동레듀샤</v>
          </cell>
          <cell r="B308" t="str">
            <v>D50</v>
          </cell>
          <cell r="C308" t="str">
            <v>EA</v>
          </cell>
          <cell r="D308" t="str">
            <v>3</v>
          </cell>
          <cell r="E308">
            <v>1105</v>
          </cell>
          <cell r="F308">
            <v>3315</v>
          </cell>
        </row>
        <row r="309">
          <cell r="A309" t="str">
            <v>동레듀샤</v>
          </cell>
          <cell r="B309" t="str">
            <v>D40</v>
          </cell>
          <cell r="C309" t="str">
            <v>EA</v>
          </cell>
          <cell r="D309" t="str">
            <v>3</v>
          </cell>
          <cell r="E309">
            <v>461</v>
          </cell>
          <cell r="F309">
            <v>1383</v>
          </cell>
        </row>
        <row r="310">
          <cell r="A310" t="str">
            <v>동레듀샤</v>
          </cell>
          <cell r="B310" t="str">
            <v>D32</v>
          </cell>
          <cell r="C310" t="str">
            <v>EA</v>
          </cell>
          <cell r="D310" t="str">
            <v>8</v>
          </cell>
          <cell r="E310">
            <v>268</v>
          </cell>
          <cell r="F310">
            <v>2144</v>
          </cell>
        </row>
        <row r="311">
          <cell r="A311" t="str">
            <v>동레듀샤</v>
          </cell>
          <cell r="B311" t="str">
            <v>D25</v>
          </cell>
          <cell r="C311" t="str">
            <v>EA</v>
          </cell>
          <cell r="D311" t="str">
            <v>4</v>
          </cell>
          <cell r="E311">
            <v>196</v>
          </cell>
          <cell r="F311">
            <v>784</v>
          </cell>
        </row>
        <row r="312">
          <cell r="A312" t="str">
            <v>동소켓</v>
          </cell>
          <cell r="B312" t="str">
            <v>D65</v>
          </cell>
          <cell r="C312" t="str">
            <v>EA</v>
          </cell>
          <cell r="D312" t="str">
            <v>26</v>
          </cell>
          <cell r="E312">
            <v>1126</v>
          </cell>
          <cell r="F312">
            <v>29276</v>
          </cell>
        </row>
        <row r="313">
          <cell r="A313" t="str">
            <v>동소켓</v>
          </cell>
          <cell r="B313" t="str">
            <v>D50</v>
          </cell>
          <cell r="C313" t="str">
            <v>EA</v>
          </cell>
          <cell r="D313" t="str">
            <v>10</v>
          </cell>
          <cell r="E313">
            <v>504</v>
          </cell>
          <cell r="F313">
            <v>5040</v>
          </cell>
        </row>
        <row r="314">
          <cell r="A314" t="str">
            <v>동소켓</v>
          </cell>
          <cell r="B314" t="str">
            <v>D40</v>
          </cell>
          <cell r="C314" t="str">
            <v>EA</v>
          </cell>
          <cell r="D314" t="str">
            <v>4</v>
          </cell>
          <cell r="E314">
            <v>282</v>
          </cell>
          <cell r="F314">
            <v>1128</v>
          </cell>
        </row>
        <row r="315">
          <cell r="A315" t="str">
            <v>동소켓</v>
          </cell>
          <cell r="B315" t="str">
            <v>D32</v>
          </cell>
          <cell r="C315" t="str">
            <v>EA</v>
          </cell>
          <cell r="D315" t="str">
            <v>36</v>
          </cell>
          <cell r="E315">
            <v>196</v>
          </cell>
          <cell r="F315">
            <v>7056</v>
          </cell>
        </row>
        <row r="316">
          <cell r="A316" t="str">
            <v>동소켓</v>
          </cell>
          <cell r="B316" t="str">
            <v>D25</v>
          </cell>
          <cell r="C316" t="str">
            <v>EA</v>
          </cell>
          <cell r="D316" t="str">
            <v>59</v>
          </cell>
          <cell r="E316">
            <v>154</v>
          </cell>
          <cell r="F316">
            <v>9086</v>
          </cell>
        </row>
        <row r="317">
          <cell r="A317" t="str">
            <v>동아답타(C*M)</v>
          </cell>
          <cell r="B317" t="str">
            <v>D40</v>
          </cell>
          <cell r="C317" t="str">
            <v>EA</v>
          </cell>
          <cell r="D317" t="str">
            <v>6</v>
          </cell>
          <cell r="E317">
            <v>2094</v>
          </cell>
          <cell r="F317">
            <v>12564</v>
          </cell>
        </row>
        <row r="318">
          <cell r="A318" t="str">
            <v>동아답타(C*M)</v>
          </cell>
          <cell r="B318" t="str">
            <v>D25</v>
          </cell>
          <cell r="C318" t="str">
            <v>EA</v>
          </cell>
          <cell r="D318" t="str">
            <v>6</v>
          </cell>
          <cell r="E318">
            <v>950</v>
          </cell>
          <cell r="F318">
            <v>5700</v>
          </cell>
        </row>
        <row r="319">
          <cell r="A319" t="str">
            <v>동아답타(C*M)</v>
          </cell>
          <cell r="B319" t="str">
            <v>D20</v>
          </cell>
          <cell r="C319" t="str">
            <v>EA</v>
          </cell>
          <cell r="D319" t="str">
            <v>84</v>
          </cell>
          <cell r="E319">
            <v>522</v>
          </cell>
          <cell r="F319">
            <v>43848</v>
          </cell>
        </row>
        <row r="320">
          <cell r="A320" t="str">
            <v>동아답타(C*M)</v>
          </cell>
          <cell r="B320" t="str">
            <v>D15</v>
          </cell>
          <cell r="C320" t="str">
            <v>EA</v>
          </cell>
          <cell r="D320" t="str">
            <v>2</v>
          </cell>
          <cell r="E320">
            <v>249</v>
          </cell>
          <cell r="F320">
            <v>498</v>
          </cell>
        </row>
        <row r="321">
          <cell r="A321" t="str">
            <v>동유니온(C*M)</v>
          </cell>
          <cell r="B321" t="str">
            <v>D40</v>
          </cell>
          <cell r="C321" t="str">
            <v>EA</v>
          </cell>
          <cell r="D321" t="str">
            <v>8</v>
          </cell>
          <cell r="E321">
            <v>6297</v>
          </cell>
          <cell r="F321">
            <v>50376</v>
          </cell>
        </row>
        <row r="322">
          <cell r="A322" t="str">
            <v>동유니온(C*M)</v>
          </cell>
          <cell r="B322" t="str">
            <v>D25</v>
          </cell>
          <cell r="C322" t="str">
            <v>EA</v>
          </cell>
          <cell r="D322" t="str">
            <v>4</v>
          </cell>
          <cell r="E322">
            <v>2902</v>
          </cell>
          <cell r="F322">
            <v>11608</v>
          </cell>
        </row>
        <row r="323">
          <cell r="A323" t="str">
            <v>동캡</v>
          </cell>
          <cell r="B323" t="str">
            <v>D25</v>
          </cell>
          <cell r="C323" t="str">
            <v>EA</v>
          </cell>
          <cell r="D323" t="str">
            <v>15</v>
          </cell>
          <cell r="E323">
            <v>183</v>
          </cell>
          <cell r="F323">
            <v>2745</v>
          </cell>
        </row>
        <row r="324">
          <cell r="A324" t="str">
            <v>동니플(P.T)</v>
          </cell>
          <cell r="B324" t="str">
            <v>D40</v>
          </cell>
          <cell r="C324" t="str">
            <v>EA</v>
          </cell>
          <cell r="D324" t="str">
            <v>4</v>
          </cell>
          <cell r="E324">
            <v>2268</v>
          </cell>
          <cell r="F324">
            <v>9072</v>
          </cell>
        </row>
        <row r="325">
          <cell r="A325" t="str">
            <v>동니플(P.T)</v>
          </cell>
          <cell r="B325" t="str">
            <v>D25</v>
          </cell>
          <cell r="C325" t="str">
            <v>EA</v>
          </cell>
          <cell r="D325" t="str">
            <v>2</v>
          </cell>
          <cell r="E325">
            <v>1015</v>
          </cell>
          <cell r="F325">
            <v>2030</v>
          </cell>
        </row>
        <row r="326">
          <cell r="A326" t="str">
            <v>동니플(P.T)</v>
          </cell>
          <cell r="B326" t="str">
            <v>D15</v>
          </cell>
          <cell r="C326" t="str">
            <v>EA</v>
          </cell>
          <cell r="D326" t="str">
            <v>2</v>
          </cell>
          <cell r="E326">
            <v>307</v>
          </cell>
          <cell r="F326">
            <v>614</v>
          </cell>
        </row>
        <row r="327">
          <cell r="A327" t="str">
            <v>청동글로브밸브(10KG)</v>
          </cell>
          <cell r="B327" t="str">
            <v>D40</v>
          </cell>
          <cell r="C327" t="str">
            <v>EA</v>
          </cell>
          <cell r="D327" t="str">
            <v>1</v>
          </cell>
          <cell r="E327">
            <v>11311</v>
          </cell>
          <cell r="F327">
            <v>11311</v>
          </cell>
          <cell r="G327">
            <v>4241</v>
          </cell>
        </row>
        <row r="328">
          <cell r="A328" t="str">
            <v>황동볼밸브(10KG)</v>
          </cell>
          <cell r="B328" t="str">
            <v>D40</v>
          </cell>
          <cell r="C328" t="str">
            <v>EA</v>
          </cell>
          <cell r="D328" t="str">
            <v>8</v>
          </cell>
          <cell r="E328">
            <v>5625</v>
          </cell>
          <cell r="F328">
            <v>45000</v>
          </cell>
          <cell r="G328">
            <v>4241</v>
          </cell>
        </row>
        <row r="329">
          <cell r="A329" t="str">
            <v>황동볼밸브(10KG)</v>
          </cell>
          <cell r="B329" t="str">
            <v>D25</v>
          </cell>
          <cell r="C329" t="str">
            <v>EA</v>
          </cell>
          <cell r="D329" t="str">
            <v>4</v>
          </cell>
          <cell r="E329">
            <v>2790</v>
          </cell>
          <cell r="F329">
            <v>11160</v>
          </cell>
          <cell r="G329">
            <v>4241</v>
          </cell>
        </row>
        <row r="330">
          <cell r="A330" t="str">
            <v>황동볼밸브(10KG)</v>
          </cell>
          <cell r="B330" t="str">
            <v>D20</v>
          </cell>
          <cell r="C330" t="str">
            <v>EA</v>
          </cell>
          <cell r="D330" t="str">
            <v>84</v>
          </cell>
          <cell r="E330">
            <v>1575</v>
          </cell>
          <cell r="F330">
            <v>132300</v>
          </cell>
          <cell r="G330">
            <v>4241</v>
          </cell>
        </row>
        <row r="331">
          <cell r="A331" t="str">
            <v>황동볼밸브(10KG)</v>
          </cell>
          <cell r="B331" t="str">
            <v>D15</v>
          </cell>
          <cell r="C331" t="str">
            <v>EA</v>
          </cell>
          <cell r="D331" t="str">
            <v>2</v>
          </cell>
          <cell r="E331">
            <v>1215</v>
          </cell>
          <cell r="F331">
            <v>2430</v>
          </cell>
          <cell r="G331">
            <v>4241</v>
          </cell>
        </row>
        <row r="332">
          <cell r="A332" t="str">
            <v>주철스트레이너(10KG 신우)</v>
          </cell>
          <cell r="B332" t="str">
            <v>D40</v>
          </cell>
          <cell r="C332" t="str">
            <v>EA</v>
          </cell>
          <cell r="D332" t="str">
            <v>2</v>
          </cell>
          <cell r="E332">
            <v>11900</v>
          </cell>
          <cell r="F332">
            <v>23800</v>
          </cell>
          <cell r="G332">
            <v>4241</v>
          </cell>
        </row>
        <row r="333">
          <cell r="A333" t="str">
            <v>주철스트레이너(10KG 신우)</v>
          </cell>
          <cell r="B333" t="str">
            <v>D15</v>
          </cell>
          <cell r="C333" t="str">
            <v>EA</v>
          </cell>
          <cell r="D333" t="str">
            <v>2</v>
          </cell>
          <cell r="E333">
            <v>3290</v>
          </cell>
          <cell r="F333">
            <v>6580</v>
          </cell>
          <cell r="G333">
            <v>4241</v>
          </cell>
        </row>
        <row r="334">
          <cell r="A334" t="str">
            <v>절연행가</v>
          </cell>
          <cell r="B334" t="str">
            <v>D32</v>
          </cell>
          <cell r="C334" t="str">
            <v>개소</v>
          </cell>
          <cell r="D334" t="str">
            <v>8</v>
          </cell>
          <cell r="E334">
            <v>822</v>
          </cell>
          <cell r="F334">
            <v>6576</v>
          </cell>
        </row>
        <row r="335">
          <cell r="A335" t="str">
            <v>절연행가</v>
          </cell>
          <cell r="B335" t="str">
            <v>D25</v>
          </cell>
          <cell r="C335" t="str">
            <v>개소</v>
          </cell>
          <cell r="D335" t="str">
            <v>77</v>
          </cell>
          <cell r="E335">
            <v>759</v>
          </cell>
          <cell r="F335">
            <v>58443</v>
          </cell>
        </row>
        <row r="336">
          <cell r="A336" t="str">
            <v>절연행가</v>
          </cell>
          <cell r="B336" t="str">
            <v>D20</v>
          </cell>
          <cell r="C336" t="str">
            <v>개소</v>
          </cell>
          <cell r="D336" t="str">
            <v>54</v>
          </cell>
          <cell r="E336">
            <v>724</v>
          </cell>
          <cell r="F336">
            <v>39096</v>
          </cell>
        </row>
        <row r="337">
          <cell r="A337" t="str">
            <v>파이프스리브</v>
          </cell>
          <cell r="B337" t="str">
            <v>D150</v>
          </cell>
          <cell r="C337" t="str">
            <v>개소</v>
          </cell>
          <cell r="D337" t="str">
            <v>32</v>
          </cell>
          <cell r="E337">
            <v>19553</v>
          </cell>
          <cell r="F337">
            <v>625696</v>
          </cell>
        </row>
        <row r="338">
          <cell r="A338" t="str">
            <v>앙카슈(절연)</v>
          </cell>
          <cell r="B338" t="str">
            <v>D65</v>
          </cell>
          <cell r="C338" t="str">
            <v>SET</v>
          </cell>
          <cell r="D338" t="str">
            <v>6</v>
          </cell>
          <cell r="E338">
            <v>10850</v>
          </cell>
          <cell r="F338">
            <v>65100</v>
          </cell>
        </row>
        <row r="339">
          <cell r="A339" t="str">
            <v>앙카슈(절연)</v>
          </cell>
          <cell r="B339" t="str">
            <v>D50</v>
          </cell>
          <cell r="C339" t="str">
            <v>SET</v>
          </cell>
          <cell r="D339" t="str">
            <v>3</v>
          </cell>
          <cell r="E339">
            <v>9030</v>
          </cell>
          <cell r="F339">
            <v>27090</v>
          </cell>
        </row>
        <row r="340">
          <cell r="A340" t="str">
            <v>앙카슈(절연)</v>
          </cell>
          <cell r="B340" t="str">
            <v>D40</v>
          </cell>
          <cell r="C340" t="str">
            <v>SET</v>
          </cell>
          <cell r="D340" t="str">
            <v>1</v>
          </cell>
          <cell r="E340">
            <v>7980</v>
          </cell>
          <cell r="F340">
            <v>7980</v>
          </cell>
        </row>
        <row r="341">
          <cell r="A341" t="str">
            <v>앙카슈(절연)</v>
          </cell>
          <cell r="B341" t="str">
            <v>D32</v>
          </cell>
          <cell r="C341" t="str">
            <v>SET</v>
          </cell>
          <cell r="D341" t="str">
            <v>2</v>
          </cell>
          <cell r="E341">
            <v>7350</v>
          </cell>
          <cell r="F341">
            <v>14700</v>
          </cell>
        </row>
        <row r="342">
          <cell r="A342" t="str">
            <v>앙카슈(절연)</v>
          </cell>
          <cell r="B342" t="str">
            <v>D25</v>
          </cell>
          <cell r="C342" t="str">
            <v>SET</v>
          </cell>
          <cell r="D342" t="str">
            <v>7</v>
          </cell>
          <cell r="E342">
            <v>7070</v>
          </cell>
          <cell r="F342">
            <v>49490</v>
          </cell>
        </row>
        <row r="343">
          <cell r="A343" t="str">
            <v>레스팅슈(절연)</v>
          </cell>
          <cell r="B343" t="str">
            <v>D65</v>
          </cell>
          <cell r="C343" t="str">
            <v>SET</v>
          </cell>
          <cell r="D343" t="str">
            <v>66</v>
          </cell>
          <cell r="E343">
            <v>5110</v>
          </cell>
          <cell r="F343">
            <v>337260</v>
          </cell>
        </row>
        <row r="344">
          <cell r="A344" t="str">
            <v>레스팅슈(절연)</v>
          </cell>
          <cell r="B344" t="str">
            <v>D50</v>
          </cell>
          <cell r="C344" t="str">
            <v>SET</v>
          </cell>
          <cell r="D344" t="str">
            <v>30</v>
          </cell>
          <cell r="E344">
            <v>4480</v>
          </cell>
          <cell r="F344">
            <v>134400</v>
          </cell>
        </row>
        <row r="345">
          <cell r="A345" t="str">
            <v>레스팅슈(절연)</v>
          </cell>
          <cell r="B345" t="str">
            <v>D40</v>
          </cell>
          <cell r="C345" t="str">
            <v>SET</v>
          </cell>
          <cell r="D345" t="str">
            <v>15</v>
          </cell>
          <cell r="E345">
            <v>4480</v>
          </cell>
          <cell r="F345">
            <v>67200</v>
          </cell>
        </row>
        <row r="346">
          <cell r="A346" t="str">
            <v>레스팅슈(절연)</v>
          </cell>
          <cell r="B346" t="str">
            <v>D32</v>
          </cell>
          <cell r="C346" t="str">
            <v>SET</v>
          </cell>
          <cell r="D346" t="str">
            <v>82</v>
          </cell>
          <cell r="E346">
            <v>3990</v>
          </cell>
          <cell r="F346">
            <v>327180</v>
          </cell>
        </row>
        <row r="347">
          <cell r="A347" t="str">
            <v>레스팅슈(절연)</v>
          </cell>
          <cell r="B347" t="str">
            <v>D25</v>
          </cell>
          <cell r="C347" t="str">
            <v>SET</v>
          </cell>
          <cell r="D347" t="str">
            <v>78</v>
          </cell>
          <cell r="E347">
            <v>3780</v>
          </cell>
          <cell r="F347">
            <v>294840</v>
          </cell>
        </row>
        <row r="348">
          <cell r="A348" t="str">
            <v>정유량밸브(10KG)</v>
          </cell>
          <cell r="B348" t="str">
            <v>D65</v>
          </cell>
          <cell r="C348" t="str">
            <v>EA</v>
          </cell>
          <cell r="D348" t="str">
            <v>1</v>
          </cell>
          <cell r="E348">
            <v>330000</v>
          </cell>
          <cell r="F348">
            <v>330000</v>
          </cell>
          <cell r="G348">
            <v>15147</v>
          </cell>
        </row>
        <row r="349">
          <cell r="A349" t="str">
            <v>정유량밸브(10KG)</v>
          </cell>
          <cell r="B349" t="str">
            <v>D40</v>
          </cell>
          <cell r="C349" t="str">
            <v>EA</v>
          </cell>
          <cell r="D349" t="str">
            <v>1</v>
          </cell>
          <cell r="E349">
            <v>114000</v>
          </cell>
          <cell r="F349">
            <v>114000</v>
          </cell>
          <cell r="G349">
            <v>4241</v>
          </cell>
        </row>
        <row r="350">
          <cell r="A350" t="str">
            <v>EXP-JOINT(동관복식)</v>
          </cell>
          <cell r="B350" t="str">
            <v>D65(10KG)</v>
          </cell>
          <cell r="C350" t="str">
            <v>EA</v>
          </cell>
          <cell r="D350" t="str">
            <v>1</v>
          </cell>
          <cell r="E350">
            <v>99450</v>
          </cell>
          <cell r="F350">
            <v>99450</v>
          </cell>
          <cell r="G350">
            <v>74150</v>
          </cell>
        </row>
        <row r="351">
          <cell r="A351" t="str">
            <v>EXP-JOINT(동관복식)</v>
          </cell>
          <cell r="B351" t="str">
            <v>D50(10KG)</v>
          </cell>
          <cell r="C351" t="str">
            <v>EA</v>
          </cell>
          <cell r="D351" t="str">
            <v>1</v>
          </cell>
          <cell r="E351">
            <v>78000</v>
          </cell>
          <cell r="F351">
            <v>78000</v>
          </cell>
          <cell r="G351">
            <v>63895</v>
          </cell>
        </row>
        <row r="352">
          <cell r="A352" t="str">
            <v>EXP-JOINT(동관복식)</v>
          </cell>
          <cell r="B352" t="str">
            <v>D40(10KG)</v>
          </cell>
          <cell r="C352" t="str">
            <v>EA</v>
          </cell>
          <cell r="D352" t="str">
            <v>1</v>
          </cell>
          <cell r="E352">
            <v>56550</v>
          </cell>
          <cell r="F352">
            <v>56550</v>
          </cell>
          <cell r="G352">
            <v>58768</v>
          </cell>
        </row>
        <row r="353">
          <cell r="A353" t="str">
            <v>EXP-JOINT(동관복식)</v>
          </cell>
          <cell r="B353" t="str">
            <v>D32(10KG)</v>
          </cell>
          <cell r="C353" t="str">
            <v>EA</v>
          </cell>
          <cell r="D353" t="str">
            <v>3</v>
          </cell>
          <cell r="E353">
            <v>50050</v>
          </cell>
          <cell r="F353">
            <v>150150</v>
          </cell>
          <cell r="G353">
            <v>49893</v>
          </cell>
        </row>
        <row r="354">
          <cell r="A354" t="str">
            <v>전자변(10KG)</v>
          </cell>
          <cell r="B354" t="str">
            <v>D40</v>
          </cell>
          <cell r="C354" t="str">
            <v>EA</v>
          </cell>
          <cell r="D354" t="str">
            <v>1</v>
          </cell>
          <cell r="E354">
            <v>480000</v>
          </cell>
          <cell r="F354">
            <v>480000</v>
          </cell>
          <cell r="G354">
            <v>4241</v>
          </cell>
        </row>
        <row r="355">
          <cell r="A355" t="str">
            <v>전자변(10KG)</v>
          </cell>
          <cell r="B355" t="str">
            <v>D25</v>
          </cell>
          <cell r="C355" t="str">
            <v>EA</v>
          </cell>
          <cell r="D355" t="str">
            <v>1</v>
          </cell>
          <cell r="E355">
            <v>432000</v>
          </cell>
          <cell r="F355">
            <v>432000</v>
          </cell>
          <cell r="G355">
            <v>4241</v>
          </cell>
        </row>
        <row r="356">
          <cell r="A356" t="str">
            <v>앵글</v>
          </cell>
          <cell r="B356" t="str">
            <v>50*50*6T</v>
          </cell>
          <cell r="C356" t="str">
            <v>KG</v>
          </cell>
          <cell r="D356" t="str">
            <v>2154</v>
          </cell>
          <cell r="E356">
            <v>410</v>
          </cell>
          <cell r="F356">
            <v>883140</v>
          </cell>
        </row>
        <row r="357">
          <cell r="A357" t="str">
            <v>찬넬</v>
          </cell>
          <cell r="B357" t="str">
            <v>100*50*5T</v>
          </cell>
          <cell r="C357" t="str">
            <v>KG</v>
          </cell>
          <cell r="D357" t="str">
            <v>150</v>
          </cell>
          <cell r="E357">
            <v>470</v>
          </cell>
          <cell r="F357">
            <v>70500</v>
          </cell>
        </row>
        <row r="358">
          <cell r="A358" t="str">
            <v>인써트플레이트</v>
          </cell>
          <cell r="B358" t="str">
            <v>200*200*9T</v>
          </cell>
          <cell r="C358" t="str">
            <v>EA</v>
          </cell>
          <cell r="D358" t="str">
            <v>258</v>
          </cell>
          <cell r="E358">
            <v>3315</v>
          </cell>
          <cell r="F358">
            <v>855270</v>
          </cell>
        </row>
        <row r="359">
          <cell r="A359" t="str">
            <v>잡철물제작설치</v>
          </cell>
          <cell r="B359" t="str">
            <v>복잡</v>
          </cell>
          <cell r="C359" t="str">
            <v>TON</v>
          </cell>
          <cell r="D359" t="str">
            <v>2.304</v>
          </cell>
          <cell r="E359">
            <v>82143</v>
          </cell>
          <cell r="F359">
            <v>189257</v>
          </cell>
          <cell r="G359">
            <v>2886974</v>
          </cell>
        </row>
        <row r="360">
          <cell r="A360" t="str">
            <v>녹막이페인트칠</v>
          </cell>
          <cell r="B360" t="str">
            <v>2회칠</v>
          </cell>
          <cell r="C360" t="str">
            <v>M2</v>
          </cell>
          <cell r="D360" t="str">
            <v>119</v>
          </cell>
          <cell r="E360">
            <v>850</v>
          </cell>
          <cell r="F360">
            <v>101150</v>
          </cell>
          <cell r="G360">
            <v>1828</v>
          </cell>
        </row>
        <row r="361">
          <cell r="A361" t="str">
            <v>조합페인트칠(철재면)</v>
          </cell>
          <cell r="B361" t="str">
            <v>2회칠</v>
          </cell>
          <cell r="C361" t="str">
            <v>M2</v>
          </cell>
          <cell r="D361" t="str">
            <v>149</v>
          </cell>
          <cell r="E361">
            <v>1092</v>
          </cell>
          <cell r="F361">
            <v>162708</v>
          </cell>
          <cell r="G361">
            <v>2803</v>
          </cell>
        </row>
        <row r="362">
          <cell r="A362" t="str">
            <v>알미늄방열기</v>
          </cell>
          <cell r="B362" t="str">
            <v>600*15S</v>
          </cell>
          <cell r="C362" t="str">
            <v>조</v>
          </cell>
          <cell r="D362" t="str">
            <v>4</v>
          </cell>
          <cell r="E362">
            <v>45000</v>
          </cell>
          <cell r="F362">
            <v>180000</v>
          </cell>
        </row>
        <row r="363">
          <cell r="A363" t="str">
            <v>전기방열기</v>
          </cell>
          <cell r="B363" t="str">
            <v>1.2KW 11S</v>
          </cell>
          <cell r="C363" t="str">
            <v>조</v>
          </cell>
          <cell r="D363" t="str">
            <v>5</v>
          </cell>
          <cell r="E363">
            <v>120000</v>
          </cell>
          <cell r="F363">
            <v>600000</v>
          </cell>
        </row>
        <row r="364">
          <cell r="A364" t="str">
            <v>전기방열기</v>
          </cell>
          <cell r="B364" t="str">
            <v>1.5KW</v>
          </cell>
          <cell r="C364" t="str">
            <v>조</v>
          </cell>
          <cell r="D364" t="str">
            <v>3</v>
          </cell>
          <cell r="E364">
            <v>130000</v>
          </cell>
          <cell r="F364">
            <v>390000</v>
          </cell>
        </row>
        <row r="365">
          <cell r="A365" t="str">
            <v>방열기앵글밸브(10KG)</v>
          </cell>
          <cell r="B365" t="str">
            <v>D20</v>
          </cell>
          <cell r="C365" t="str">
            <v>EA</v>
          </cell>
          <cell r="D365" t="str">
            <v>4</v>
          </cell>
          <cell r="E365">
            <v>4624</v>
          </cell>
          <cell r="F365">
            <v>18496</v>
          </cell>
        </row>
        <row r="366">
          <cell r="A366" t="str">
            <v>유니온밴드</v>
          </cell>
          <cell r="B366" t="str">
            <v>D20</v>
          </cell>
          <cell r="C366" t="str">
            <v>EA</v>
          </cell>
          <cell r="D366" t="str">
            <v>4</v>
          </cell>
          <cell r="E366">
            <v>2380</v>
          </cell>
          <cell r="F366">
            <v>9520</v>
          </cell>
        </row>
        <row r="367">
          <cell r="A367" t="str">
            <v>잡재료비</v>
          </cell>
          <cell r="C367" t="str">
            <v>식</v>
          </cell>
          <cell r="D367" t="str">
            <v>1</v>
          </cell>
          <cell r="F367">
            <v>595427</v>
          </cell>
        </row>
        <row r="368">
          <cell r="A368" t="str">
            <v>공구손료</v>
          </cell>
          <cell r="B368" t="str">
            <v>노무비의 3 %</v>
          </cell>
          <cell r="C368" t="str">
            <v>식</v>
          </cell>
          <cell r="D368" t="str">
            <v>1</v>
          </cell>
          <cell r="F368">
            <v>0</v>
          </cell>
        </row>
        <row r="369">
          <cell r="A369" t="str">
            <v>소계</v>
          </cell>
          <cell r="F369">
            <v>20442999</v>
          </cell>
        </row>
        <row r="381">
          <cell r="A381" t="str">
            <v>5.공조덕트설치공사</v>
          </cell>
        </row>
        <row r="382">
          <cell r="A382" t="str">
            <v>각형덕트제작설치(기계식)</v>
          </cell>
          <cell r="B382" t="str">
            <v>0.5T(#26)</v>
          </cell>
          <cell r="C382" t="str">
            <v>M2</v>
          </cell>
          <cell r="D382" t="str">
            <v>859</v>
          </cell>
          <cell r="E382">
            <v>8209</v>
          </cell>
          <cell r="F382">
            <v>7051531</v>
          </cell>
          <cell r="G382">
            <v>20623</v>
          </cell>
        </row>
        <row r="383">
          <cell r="A383" t="str">
            <v>각형덕트제작설치(기계식)</v>
          </cell>
          <cell r="B383" t="str">
            <v>0.6T(#24)</v>
          </cell>
          <cell r="C383" t="str">
            <v>M2</v>
          </cell>
          <cell r="D383" t="str">
            <v>440</v>
          </cell>
          <cell r="E383">
            <v>8331</v>
          </cell>
          <cell r="F383">
            <v>3665640</v>
          </cell>
          <cell r="G383">
            <v>21709</v>
          </cell>
        </row>
        <row r="384">
          <cell r="A384" t="str">
            <v>각형덕트제작설치(기계식)</v>
          </cell>
          <cell r="B384" t="str">
            <v>0.8T(#22)</v>
          </cell>
          <cell r="C384" t="str">
            <v>M2</v>
          </cell>
          <cell r="D384" t="str">
            <v>768</v>
          </cell>
          <cell r="E384">
            <v>9704</v>
          </cell>
          <cell r="F384">
            <v>7452672</v>
          </cell>
          <cell r="G384">
            <v>23336</v>
          </cell>
        </row>
        <row r="385">
          <cell r="A385" t="str">
            <v>각형덕트제작설치(기계식)</v>
          </cell>
          <cell r="B385" t="str">
            <v>1.0T(#20)</v>
          </cell>
          <cell r="C385" t="str">
            <v>M2</v>
          </cell>
          <cell r="D385" t="str">
            <v>455</v>
          </cell>
          <cell r="E385">
            <v>10696</v>
          </cell>
          <cell r="F385">
            <v>4866680</v>
          </cell>
          <cell r="G385">
            <v>27679</v>
          </cell>
        </row>
        <row r="386">
          <cell r="A386" t="str">
            <v>각형덕트제작설치(기계식)</v>
          </cell>
          <cell r="B386" t="str">
            <v>1.2T(#18)</v>
          </cell>
          <cell r="C386" t="str">
            <v>M2</v>
          </cell>
          <cell r="D386" t="str">
            <v>32</v>
          </cell>
          <cell r="E386">
            <v>12972</v>
          </cell>
          <cell r="F386">
            <v>415104</v>
          </cell>
          <cell r="G386">
            <v>31477</v>
          </cell>
        </row>
        <row r="387">
          <cell r="A387" t="str">
            <v>각형닥트보온(베파베리아)</v>
          </cell>
          <cell r="B387" t="str">
            <v>25T</v>
          </cell>
          <cell r="C387" t="str">
            <v>M2</v>
          </cell>
          <cell r="D387" t="str">
            <v>2230</v>
          </cell>
          <cell r="E387">
            <v>3033</v>
          </cell>
          <cell r="F387">
            <v>6763590</v>
          </cell>
          <cell r="G387">
            <v>31677</v>
          </cell>
        </row>
        <row r="388">
          <cell r="A388" t="str">
            <v>사각디퓨쟈</v>
          </cell>
          <cell r="B388" t="str">
            <v>ND200</v>
          </cell>
          <cell r="C388" t="str">
            <v>EA</v>
          </cell>
          <cell r="D388" t="str">
            <v>213</v>
          </cell>
          <cell r="E388">
            <v>13000</v>
          </cell>
          <cell r="F388">
            <v>2769000</v>
          </cell>
          <cell r="G388">
            <v>36885</v>
          </cell>
        </row>
        <row r="389">
          <cell r="A389" t="str">
            <v>사각디퓨쟈</v>
          </cell>
          <cell r="B389" t="str">
            <v>ND150</v>
          </cell>
          <cell r="C389" t="str">
            <v>EA</v>
          </cell>
          <cell r="D389" t="str">
            <v>35</v>
          </cell>
          <cell r="E389">
            <v>13000</v>
          </cell>
          <cell r="F389">
            <v>455000</v>
          </cell>
          <cell r="G389">
            <v>36885</v>
          </cell>
        </row>
        <row r="390">
          <cell r="A390" t="str">
            <v>소음챔버</v>
          </cell>
          <cell r="B390" t="str">
            <v>2100*3300*1150</v>
          </cell>
          <cell r="C390" t="str">
            <v>EA</v>
          </cell>
          <cell r="D390" t="str">
            <v>1</v>
          </cell>
          <cell r="E390">
            <v>2496600</v>
          </cell>
          <cell r="F390">
            <v>2496600</v>
          </cell>
        </row>
        <row r="391">
          <cell r="A391" t="str">
            <v>소음챔버</v>
          </cell>
          <cell r="B391" t="str">
            <v>2700*3300*1150</v>
          </cell>
          <cell r="C391" t="str">
            <v>EA</v>
          </cell>
          <cell r="D391" t="str">
            <v>1</v>
          </cell>
          <cell r="E391">
            <v>2627700</v>
          </cell>
          <cell r="F391">
            <v>2627700</v>
          </cell>
        </row>
        <row r="392">
          <cell r="A392" t="str">
            <v>O.A챔버</v>
          </cell>
          <cell r="B392" t="str">
            <v>2800*1200*2800</v>
          </cell>
          <cell r="C392" t="str">
            <v>EA</v>
          </cell>
          <cell r="D392" t="str">
            <v>1</v>
          </cell>
          <cell r="E392">
            <v>1747200</v>
          </cell>
          <cell r="F392">
            <v>1747200</v>
          </cell>
        </row>
        <row r="393">
          <cell r="A393" t="str">
            <v>그릴</v>
          </cell>
          <cell r="B393" t="str">
            <v>250*200</v>
          </cell>
          <cell r="C393" t="str">
            <v>EA</v>
          </cell>
          <cell r="D393" t="str">
            <v>8</v>
          </cell>
          <cell r="E393">
            <v>8000</v>
          </cell>
          <cell r="F393">
            <v>64000</v>
          </cell>
          <cell r="G393">
            <v>38992</v>
          </cell>
        </row>
        <row r="394">
          <cell r="A394" t="str">
            <v>그릴</v>
          </cell>
          <cell r="B394" t="str">
            <v>400*250</v>
          </cell>
          <cell r="C394" t="str">
            <v>EA</v>
          </cell>
          <cell r="D394" t="str">
            <v>3</v>
          </cell>
          <cell r="E394">
            <v>10000</v>
          </cell>
          <cell r="F394">
            <v>30000</v>
          </cell>
          <cell r="G394">
            <v>38992</v>
          </cell>
        </row>
        <row r="395">
          <cell r="A395" t="str">
            <v>그릴</v>
          </cell>
          <cell r="B395" t="str">
            <v>350*250</v>
          </cell>
          <cell r="C395" t="str">
            <v>EA</v>
          </cell>
          <cell r="D395" t="str">
            <v>3</v>
          </cell>
          <cell r="E395">
            <v>8750</v>
          </cell>
          <cell r="F395">
            <v>26250</v>
          </cell>
          <cell r="G395">
            <v>38992</v>
          </cell>
        </row>
        <row r="396">
          <cell r="A396" t="str">
            <v>레지스타</v>
          </cell>
          <cell r="B396" t="str">
            <v>500*300</v>
          </cell>
          <cell r="C396" t="str">
            <v>EA</v>
          </cell>
          <cell r="D396" t="str">
            <v>5</v>
          </cell>
          <cell r="E396">
            <v>22500</v>
          </cell>
          <cell r="F396">
            <v>112500</v>
          </cell>
          <cell r="G396">
            <v>38992</v>
          </cell>
        </row>
        <row r="397">
          <cell r="A397" t="str">
            <v>레지스타</v>
          </cell>
          <cell r="B397" t="str">
            <v>700*600</v>
          </cell>
          <cell r="C397" t="str">
            <v>EA</v>
          </cell>
          <cell r="D397" t="str">
            <v>2</v>
          </cell>
          <cell r="E397">
            <v>63000</v>
          </cell>
          <cell r="F397">
            <v>126000</v>
          </cell>
          <cell r="G397">
            <v>38992</v>
          </cell>
        </row>
        <row r="398">
          <cell r="A398" t="str">
            <v>레지스타</v>
          </cell>
          <cell r="B398" t="str">
            <v>400*250</v>
          </cell>
          <cell r="C398" t="str">
            <v>EA</v>
          </cell>
          <cell r="D398" t="str">
            <v>3</v>
          </cell>
          <cell r="E398">
            <v>15000</v>
          </cell>
          <cell r="F398">
            <v>45000</v>
          </cell>
          <cell r="G398">
            <v>38992</v>
          </cell>
        </row>
        <row r="399">
          <cell r="A399" t="str">
            <v>레지스타</v>
          </cell>
          <cell r="B399" t="str">
            <v>350*250</v>
          </cell>
          <cell r="C399" t="str">
            <v>EA</v>
          </cell>
          <cell r="D399" t="str">
            <v>3</v>
          </cell>
          <cell r="E399">
            <v>13125</v>
          </cell>
          <cell r="F399">
            <v>39375</v>
          </cell>
          <cell r="G399">
            <v>38992</v>
          </cell>
        </row>
        <row r="400">
          <cell r="A400" t="str">
            <v>F.V.D</v>
          </cell>
          <cell r="B400" t="str">
            <v>1800*650</v>
          </cell>
          <cell r="C400" t="str">
            <v>EA</v>
          </cell>
          <cell r="D400" t="str">
            <v>1</v>
          </cell>
          <cell r="E400">
            <v>93600</v>
          </cell>
          <cell r="F400">
            <v>93600</v>
          </cell>
          <cell r="G400">
            <v>108020</v>
          </cell>
        </row>
        <row r="401">
          <cell r="A401" t="str">
            <v>F.V.D</v>
          </cell>
          <cell r="B401" t="str">
            <v>1600*600</v>
          </cell>
          <cell r="C401" t="str">
            <v>EA</v>
          </cell>
          <cell r="D401" t="str">
            <v>1</v>
          </cell>
          <cell r="E401">
            <v>76800</v>
          </cell>
          <cell r="F401">
            <v>76800</v>
          </cell>
          <cell r="G401">
            <v>92212</v>
          </cell>
        </row>
        <row r="402">
          <cell r="A402" t="str">
            <v>F.V.D</v>
          </cell>
          <cell r="B402" t="str">
            <v>1100*400</v>
          </cell>
          <cell r="C402" t="str">
            <v>EA</v>
          </cell>
          <cell r="D402" t="str">
            <v>1</v>
          </cell>
          <cell r="E402">
            <v>35200</v>
          </cell>
          <cell r="F402">
            <v>35200</v>
          </cell>
          <cell r="G402">
            <v>52693</v>
          </cell>
        </row>
        <row r="403">
          <cell r="A403" t="str">
            <v>F.V.D</v>
          </cell>
          <cell r="B403" t="str">
            <v>1100*350</v>
          </cell>
          <cell r="C403" t="str">
            <v>EA</v>
          </cell>
          <cell r="D403" t="str">
            <v>1</v>
          </cell>
          <cell r="E403">
            <v>30800</v>
          </cell>
          <cell r="F403">
            <v>30800</v>
          </cell>
          <cell r="G403">
            <v>44789</v>
          </cell>
        </row>
        <row r="404">
          <cell r="A404" t="str">
            <v>F.V.D</v>
          </cell>
          <cell r="B404" t="str">
            <v>400*300</v>
          </cell>
          <cell r="C404" t="str">
            <v>EA</v>
          </cell>
          <cell r="D404" t="str">
            <v>2</v>
          </cell>
          <cell r="E404">
            <v>9600</v>
          </cell>
          <cell r="F404">
            <v>19200</v>
          </cell>
          <cell r="G404">
            <v>28981</v>
          </cell>
        </row>
        <row r="405">
          <cell r="A405" t="str">
            <v>F.V.D</v>
          </cell>
          <cell r="B405" t="str">
            <v>350*200</v>
          </cell>
          <cell r="C405" t="str">
            <v>EA</v>
          </cell>
          <cell r="D405" t="str">
            <v>2</v>
          </cell>
          <cell r="E405">
            <v>8000</v>
          </cell>
          <cell r="F405">
            <v>16000</v>
          </cell>
          <cell r="G405">
            <v>28981</v>
          </cell>
        </row>
        <row r="406">
          <cell r="A406" t="str">
            <v>F.V.D</v>
          </cell>
          <cell r="B406" t="str">
            <v>500*300</v>
          </cell>
          <cell r="C406" t="str">
            <v>EA</v>
          </cell>
          <cell r="D406" t="str">
            <v>2</v>
          </cell>
          <cell r="E406">
            <v>12000</v>
          </cell>
          <cell r="F406">
            <v>24000</v>
          </cell>
          <cell r="G406">
            <v>28981</v>
          </cell>
        </row>
        <row r="407">
          <cell r="A407" t="str">
            <v>V.D</v>
          </cell>
          <cell r="B407" t="str">
            <v>1100*350</v>
          </cell>
          <cell r="C407" t="str">
            <v>EA</v>
          </cell>
          <cell r="D407" t="str">
            <v>1</v>
          </cell>
          <cell r="E407">
            <v>30800</v>
          </cell>
          <cell r="F407">
            <v>30800</v>
          </cell>
          <cell r="G407">
            <v>38992</v>
          </cell>
        </row>
        <row r="408">
          <cell r="A408" t="str">
            <v>V.D</v>
          </cell>
          <cell r="B408" t="str">
            <v>600*300</v>
          </cell>
          <cell r="C408" t="str">
            <v>EA</v>
          </cell>
          <cell r="D408" t="str">
            <v>1</v>
          </cell>
          <cell r="E408">
            <v>14400</v>
          </cell>
          <cell r="F408">
            <v>14400</v>
          </cell>
          <cell r="G408">
            <v>26346</v>
          </cell>
        </row>
        <row r="409">
          <cell r="A409" t="str">
            <v>V.D</v>
          </cell>
          <cell r="B409" t="str">
            <v>400*250</v>
          </cell>
          <cell r="C409" t="str">
            <v>EA</v>
          </cell>
          <cell r="D409" t="str">
            <v>9</v>
          </cell>
          <cell r="E409">
            <v>8000</v>
          </cell>
          <cell r="F409">
            <v>72000</v>
          </cell>
          <cell r="G409">
            <v>26346</v>
          </cell>
        </row>
        <row r="410">
          <cell r="A410" t="str">
            <v>V.D</v>
          </cell>
          <cell r="B410" t="str">
            <v>400*300</v>
          </cell>
          <cell r="C410" t="str">
            <v>EA</v>
          </cell>
          <cell r="D410" t="str">
            <v>1</v>
          </cell>
          <cell r="E410">
            <v>9600</v>
          </cell>
          <cell r="F410">
            <v>9600</v>
          </cell>
          <cell r="G410">
            <v>26346</v>
          </cell>
        </row>
        <row r="411">
          <cell r="A411" t="str">
            <v>V.D</v>
          </cell>
          <cell r="B411" t="str">
            <v>300*250</v>
          </cell>
          <cell r="C411" t="str">
            <v>EA</v>
          </cell>
          <cell r="D411" t="str">
            <v>6</v>
          </cell>
          <cell r="E411">
            <v>8000</v>
          </cell>
          <cell r="F411">
            <v>48000</v>
          </cell>
          <cell r="G411">
            <v>26346</v>
          </cell>
        </row>
        <row r="412">
          <cell r="A412" t="str">
            <v>V.D</v>
          </cell>
          <cell r="B412" t="str">
            <v>900*350</v>
          </cell>
          <cell r="C412" t="str">
            <v>EA</v>
          </cell>
          <cell r="D412" t="str">
            <v>1</v>
          </cell>
          <cell r="E412">
            <v>25200</v>
          </cell>
          <cell r="F412">
            <v>25200</v>
          </cell>
          <cell r="G412">
            <v>38992</v>
          </cell>
        </row>
        <row r="413">
          <cell r="A413" t="str">
            <v>V.D</v>
          </cell>
          <cell r="B413" t="str">
            <v>1200*400</v>
          </cell>
          <cell r="C413" t="str">
            <v>EA</v>
          </cell>
          <cell r="D413" t="str">
            <v>1</v>
          </cell>
          <cell r="E413">
            <v>38400</v>
          </cell>
          <cell r="F413">
            <v>38400</v>
          </cell>
          <cell r="G413">
            <v>45315</v>
          </cell>
        </row>
        <row r="414">
          <cell r="A414" t="str">
            <v>V.D</v>
          </cell>
          <cell r="B414" t="str">
            <v>550*300</v>
          </cell>
          <cell r="C414" t="str">
            <v>EA</v>
          </cell>
          <cell r="D414" t="str">
            <v>3</v>
          </cell>
          <cell r="E414">
            <v>13200</v>
          </cell>
          <cell r="F414">
            <v>39600</v>
          </cell>
          <cell r="G414">
            <v>26346</v>
          </cell>
        </row>
        <row r="415">
          <cell r="A415" t="str">
            <v>V.D</v>
          </cell>
          <cell r="B415" t="str">
            <v>700*300</v>
          </cell>
          <cell r="C415" t="str">
            <v>EA</v>
          </cell>
          <cell r="D415" t="str">
            <v>1</v>
          </cell>
          <cell r="E415">
            <v>16800</v>
          </cell>
          <cell r="F415">
            <v>16800</v>
          </cell>
          <cell r="G415">
            <v>32669</v>
          </cell>
        </row>
        <row r="416">
          <cell r="A416" t="str">
            <v>V.D</v>
          </cell>
          <cell r="B416" t="str">
            <v>450*300</v>
          </cell>
          <cell r="C416" t="str">
            <v>EA</v>
          </cell>
          <cell r="D416" t="str">
            <v>11</v>
          </cell>
          <cell r="E416">
            <v>10800</v>
          </cell>
          <cell r="F416">
            <v>118800</v>
          </cell>
          <cell r="G416">
            <v>26346</v>
          </cell>
        </row>
        <row r="417">
          <cell r="A417" t="str">
            <v>V.D</v>
          </cell>
          <cell r="B417" t="str">
            <v>500*300</v>
          </cell>
          <cell r="C417" t="str">
            <v>EA</v>
          </cell>
          <cell r="D417" t="str">
            <v>10</v>
          </cell>
          <cell r="E417">
            <v>12000</v>
          </cell>
          <cell r="F417">
            <v>120000</v>
          </cell>
          <cell r="G417">
            <v>26346</v>
          </cell>
        </row>
        <row r="418">
          <cell r="A418" t="str">
            <v>V.D</v>
          </cell>
          <cell r="B418" t="str">
            <v>450*250</v>
          </cell>
          <cell r="C418" t="str">
            <v>EA</v>
          </cell>
          <cell r="D418" t="str">
            <v>1</v>
          </cell>
          <cell r="E418">
            <v>9000</v>
          </cell>
          <cell r="F418">
            <v>9000</v>
          </cell>
          <cell r="G418">
            <v>26346</v>
          </cell>
        </row>
        <row r="419">
          <cell r="A419" t="str">
            <v>V.D</v>
          </cell>
          <cell r="B419" t="str">
            <v>550*400</v>
          </cell>
          <cell r="C419" t="str">
            <v>EA</v>
          </cell>
          <cell r="D419" t="str">
            <v>1</v>
          </cell>
          <cell r="E419">
            <v>17600</v>
          </cell>
          <cell r="F419">
            <v>17600</v>
          </cell>
          <cell r="G419">
            <v>32669</v>
          </cell>
        </row>
        <row r="420">
          <cell r="A420" t="str">
            <v>V.D</v>
          </cell>
          <cell r="B420" t="str">
            <v>400*250</v>
          </cell>
          <cell r="C420" t="str">
            <v>EA</v>
          </cell>
          <cell r="D420" t="str">
            <v>1</v>
          </cell>
          <cell r="E420">
            <v>8000</v>
          </cell>
          <cell r="F420">
            <v>8000</v>
          </cell>
          <cell r="G420">
            <v>26346</v>
          </cell>
        </row>
        <row r="421">
          <cell r="A421" t="str">
            <v>V.D</v>
          </cell>
          <cell r="B421" t="str">
            <v>350*250</v>
          </cell>
          <cell r="C421" t="str">
            <v>EA</v>
          </cell>
          <cell r="D421" t="str">
            <v>5</v>
          </cell>
          <cell r="E421">
            <v>8000</v>
          </cell>
          <cell r="F421">
            <v>40000</v>
          </cell>
          <cell r="G421">
            <v>26346</v>
          </cell>
        </row>
        <row r="422">
          <cell r="A422" t="str">
            <v>V.D</v>
          </cell>
          <cell r="B422" t="str">
            <v>200*250</v>
          </cell>
          <cell r="C422" t="str">
            <v>EA</v>
          </cell>
          <cell r="D422" t="str">
            <v>1</v>
          </cell>
          <cell r="E422">
            <v>8000</v>
          </cell>
          <cell r="F422">
            <v>8000</v>
          </cell>
          <cell r="G422">
            <v>26346</v>
          </cell>
        </row>
        <row r="423">
          <cell r="A423" t="str">
            <v>터닝베인(T.V)</v>
          </cell>
          <cell r="B423" t="str">
            <v>1800*650</v>
          </cell>
          <cell r="C423" t="str">
            <v>EA</v>
          </cell>
          <cell r="D423" t="str">
            <v>4</v>
          </cell>
          <cell r="E423">
            <v>105300</v>
          </cell>
          <cell r="F423">
            <v>421200</v>
          </cell>
        </row>
        <row r="424">
          <cell r="A424" t="str">
            <v>터닝베인(T.V)</v>
          </cell>
          <cell r="B424" t="str">
            <v>1600*600</v>
          </cell>
          <cell r="C424" t="str">
            <v>EA</v>
          </cell>
          <cell r="D424" t="str">
            <v>2</v>
          </cell>
          <cell r="E424">
            <v>86400</v>
          </cell>
          <cell r="F424">
            <v>172800</v>
          </cell>
        </row>
        <row r="425">
          <cell r="A425" t="str">
            <v>터닝베인(T.V)</v>
          </cell>
          <cell r="B425" t="str">
            <v>1200*900</v>
          </cell>
          <cell r="C425" t="str">
            <v>EA</v>
          </cell>
          <cell r="D425" t="str">
            <v>2</v>
          </cell>
          <cell r="E425">
            <v>97200</v>
          </cell>
          <cell r="F425">
            <v>194400</v>
          </cell>
        </row>
        <row r="426">
          <cell r="A426" t="str">
            <v>후렉시블덕트호스(W/보온)</v>
          </cell>
          <cell r="B426" t="str">
            <v>D200</v>
          </cell>
          <cell r="C426" t="str">
            <v>M</v>
          </cell>
          <cell r="D426" t="str">
            <v>426</v>
          </cell>
          <cell r="E426">
            <v>3920</v>
          </cell>
          <cell r="F426">
            <v>1669920</v>
          </cell>
          <cell r="G426">
            <v>5269</v>
          </cell>
        </row>
        <row r="427">
          <cell r="A427" t="str">
            <v>후렉시블덕트호스(W/보온)</v>
          </cell>
          <cell r="B427" t="str">
            <v>D150</v>
          </cell>
          <cell r="C427" t="str">
            <v>M</v>
          </cell>
          <cell r="D427" t="str">
            <v>70</v>
          </cell>
          <cell r="E427">
            <v>2940</v>
          </cell>
          <cell r="F427">
            <v>205800</v>
          </cell>
          <cell r="G427">
            <v>4215</v>
          </cell>
        </row>
        <row r="428">
          <cell r="A428" t="str">
            <v>후렉시블덕트호스</v>
          </cell>
          <cell r="B428" t="str">
            <v>D200</v>
          </cell>
          <cell r="C428" t="str">
            <v>M</v>
          </cell>
          <cell r="D428" t="str">
            <v>16</v>
          </cell>
          <cell r="E428">
            <v>1680</v>
          </cell>
          <cell r="F428">
            <v>26880</v>
          </cell>
          <cell r="G428">
            <v>5269</v>
          </cell>
        </row>
        <row r="429">
          <cell r="A429" t="str">
            <v>SUS BAND</v>
          </cell>
          <cell r="B429" t="str">
            <v>D200</v>
          </cell>
          <cell r="C429" t="str">
            <v>EA</v>
          </cell>
          <cell r="D429" t="str">
            <v>442</v>
          </cell>
          <cell r="E429">
            <v>600</v>
          </cell>
          <cell r="F429">
            <v>265200</v>
          </cell>
        </row>
        <row r="430">
          <cell r="A430" t="str">
            <v>SUS BAND</v>
          </cell>
          <cell r="B430" t="str">
            <v>D150</v>
          </cell>
          <cell r="C430" t="str">
            <v>EA</v>
          </cell>
          <cell r="D430" t="str">
            <v>70</v>
          </cell>
          <cell r="E430">
            <v>400</v>
          </cell>
          <cell r="F430">
            <v>28000</v>
          </cell>
        </row>
        <row r="431">
          <cell r="A431" t="str">
            <v>캔바스조인트</v>
          </cell>
          <cell r="B431" t="str">
            <v>3.2T</v>
          </cell>
          <cell r="C431" t="str">
            <v>M2</v>
          </cell>
          <cell r="D431" t="str">
            <v>24</v>
          </cell>
          <cell r="E431">
            <v>6000</v>
          </cell>
          <cell r="F431">
            <v>144000</v>
          </cell>
          <cell r="G431">
            <v>16864</v>
          </cell>
        </row>
        <row r="432">
          <cell r="A432" t="str">
            <v>점검구</v>
          </cell>
          <cell r="B432" t="str">
            <v>300*200</v>
          </cell>
          <cell r="C432" t="str">
            <v>EA</v>
          </cell>
          <cell r="D432" t="str">
            <v>10</v>
          </cell>
          <cell r="E432">
            <v>6300</v>
          </cell>
          <cell r="F432">
            <v>63000</v>
          </cell>
          <cell r="G432">
            <v>26346</v>
          </cell>
        </row>
        <row r="433">
          <cell r="A433" t="str">
            <v>F.V.D 핸들</v>
          </cell>
          <cell r="C433" t="str">
            <v>EA</v>
          </cell>
          <cell r="D433" t="str">
            <v>10</v>
          </cell>
          <cell r="E433">
            <v>12000</v>
          </cell>
          <cell r="F433">
            <v>120000</v>
          </cell>
        </row>
        <row r="434">
          <cell r="A434" t="str">
            <v>V.D 핸들</v>
          </cell>
          <cell r="C434" t="str">
            <v>EA</v>
          </cell>
          <cell r="D434" t="str">
            <v>54</v>
          </cell>
          <cell r="E434">
            <v>3500</v>
          </cell>
          <cell r="F434">
            <v>189000</v>
          </cell>
        </row>
        <row r="435">
          <cell r="A435" t="str">
            <v>잡재료비</v>
          </cell>
          <cell r="C435" t="str">
            <v>식</v>
          </cell>
          <cell r="D435" t="str">
            <v>1</v>
          </cell>
          <cell r="F435">
            <v>1354975</v>
          </cell>
        </row>
        <row r="436">
          <cell r="A436" t="str">
            <v>공구손료</v>
          </cell>
          <cell r="B436" t="str">
            <v>노무비의 3 %</v>
          </cell>
          <cell r="C436" t="str">
            <v>식</v>
          </cell>
          <cell r="D436" t="str">
            <v>1</v>
          </cell>
          <cell r="F436">
            <v>0</v>
          </cell>
        </row>
        <row r="437">
          <cell r="A437" t="str">
            <v>소계</v>
          </cell>
          <cell r="F437">
            <v>46520817</v>
          </cell>
        </row>
        <row r="456">
          <cell r="A456" t="str">
            <v>6.급수급탕배관공사</v>
          </cell>
        </row>
        <row r="457">
          <cell r="A457" t="str">
            <v>동관L-TYPE(KSD5301)</v>
          </cell>
          <cell r="B457" t="str">
            <v>D65</v>
          </cell>
          <cell r="C457" t="str">
            <v>M</v>
          </cell>
          <cell r="D457">
            <v>45</v>
          </cell>
          <cell r="E457">
            <v>11993</v>
          </cell>
          <cell r="F457">
            <v>539685</v>
          </cell>
          <cell r="G457">
            <v>11815</v>
          </cell>
        </row>
        <row r="458">
          <cell r="A458" t="str">
            <v>동관L-TYPE(KSD5301)</v>
          </cell>
          <cell r="B458" t="str">
            <v>D50</v>
          </cell>
          <cell r="C458" t="str">
            <v>M</v>
          </cell>
          <cell r="D458">
            <v>30</v>
          </cell>
          <cell r="E458">
            <v>8483</v>
          </cell>
          <cell r="F458">
            <v>254490</v>
          </cell>
          <cell r="G458">
            <v>9257</v>
          </cell>
        </row>
        <row r="459">
          <cell r="A459" t="str">
            <v>동관L-TYPE(KSD5301)</v>
          </cell>
          <cell r="B459" t="str">
            <v>D40</v>
          </cell>
          <cell r="C459" t="str">
            <v>M</v>
          </cell>
          <cell r="D459">
            <v>15</v>
          </cell>
          <cell r="E459">
            <v>5525</v>
          </cell>
          <cell r="F459">
            <v>82875</v>
          </cell>
          <cell r="G459">
            <v>7430</v>
          </cell>
        </row>
        <row r="460">
          <cell r="A460" t="str">
            <v>동관L-TYPE(KSD5301)</v>
          </cell>
          <cell r="B460" t="str">
            <v>D32</v>
          </cell>
          <cell r="C460" t="str">
            <v>M</v>
          </cell>
          <cell r="D460">
            <v>50</v>
          </cell>
          <cell r="E460">
            <v>4290</v>
          </cell>
          <cell r="F460">
            <v>214500</v>
          </cell>
          <cell r="G460">
            <v>6700</v>
          </cell>
        </row>
        <row r="461">
          <cell r="A461" t="str">
            <v>동관L-TYPE(KSD5301)</v>
          </cell>
          <cell r="B461" t="str">
            <v>D25</v>
          </cell>
          <cell r="C461" t="str">
            <v>M</v>
          </cell>
          <cell r="D461">
            <v>125</v>
          </cell>
          <cell r="E461">
            <v>3166</v>
          </cell>
          <cell r="F461">
            <v>395750</v>
          </cell>
          <cell r="G461">
            <v>5359</v>
          </cell>
        </row>
        <row r="462">
          <cell r="A462" t="str">
            <v>동관L-TYPE(KSD5301)</v>
          </cell>
          <cell r="B462" t="str">
            <v>D20</v>
          </cell>
          <cell r="C462" t="str">
            <v>M</v>
          </cell>
          <cell r="D462">
            <v>70</v>
          </cell>
          <cell r="E462">
            <v>2194</v>
          </cell>
          <cell r="F462">
            <v>153580</v>
          </cell>
          <cell r="G462">
            <v>4385</v>
          </cell>
        </row>
        <row r="463">
          <cell r="A463" t="str">
            <v>동관L-TYPE(KSD5301)</v>
          </cell>
          <cell r="B463" t="str">
            <v>D15</v>
          </cell>
          <cell r="C463" t="str">
            <v>M</v>
          </cell>
          <cell r="D463">
            <v>173</v>
          </cell>
          <cell r="E463">
            <v>1385</v>
          </cell>
          <cell r="F463">
            <v>239605</v>
          </cell>
          <cell r="G463">
            <v>3775</v>
          </cell>
        </row>
        <row r="464">
          <cell r="A464" t="str">
            <v>관보온(매직테프)</v>
          </cell>
          <cell r="B464" t="str">
            <v>40T*D65</v>
          </cell>
          <cell r="C464" t="str">
            <v>M</v>
          </cell>
          <cell r="D464">
            <v>45</v>
          </cell>
          <cell r="E464">
            <v>3163</v>
          </cell>
          <cell r="F464">
            <v>142335</v>
          </cell>
          <cell r="G464">
            <v>9323</v>
          </cell>
        </row>
        <row r="465">
          <cell r="A465" t="str">
            <v>관보온(매직테프)</v>
          </cell>
          <cell r="B465" t="str">
            <v>40T*D50</v>
          </cell>
          <cell r="C465" t="str">
            <v>M</v>
          </cell>
          <cell r="D465">
            <v>30</v>
          </cell>
          <cell r="E465">
            <v>2764</v>
          </cell>
          <cell r="F465">
            <v>82920</v>
          </cell>
          <cell r="G465">
            <v>7889</v>
          </cell>
        </row>
        <row r="466">
          <cell r="A466" t="str">
            <v>관보온(매직테프)</v>
          </cell>
          <cell r="B466" t="str">
            <v>40T*D40</v>
          </cell>
          <cell r="C466" t="str">
            <v>M</v>
          </cell>
          <cell r="D466">
            <v>15</v>
          </cell>
          <cell r="E466">
            <v>2329</v>
          </cell>
          <cell r="F466">
            <v>34935</v>
          </cell>
          <cell r="G466">
            <v>7889</v>
          </cell>
        </row>
        <row r="467">
          <cell r="A467" t="str">
            <v>관보온(매직테프)</v>
          </cell>
          <cell r="B467" t="str">
            <v>40T*D32</v>
          </cell>
          <cell r="C467" t="str">
            <v>M</v>
          </cell>
          <cell r="D467">
            <v>50</v>
          </cell>
          <cell r="E467">
            <v>2115</v>
          </cell>
          <cell r="F467">
            <v>105750</v>
          </cell>
          <cell r="G467">
            <v>7172</v>
          </cell>
        </row>
        <row r="468">
          <cell r="A468" t="str">
            <v>관보온(매직테프)</v>
          </cell>
          <cell r="B468" t="str">
            <v>40T*D25</v>
          </cell>
          <cell r="C468" t="str">
            <v>M</v>
          </cell>
          <cell r="D468">
            <v>125</v>
          </cell>
          <cell r="E468">
            <v>1929</v>
          </cell>
          <cell r="F468">
            <v>241125</v>
          </cell>
          <cell r="G468">
            <v>6454</v>
          </cell>
        </row>
        <row r="469">
          <cell r="A469" t="str">
            <v>관보온(매직테프)</v>
          </cell>
          <cell r="B469" t="str">
            <v>40T*D20</v>
          </cell>
          <cell r="C469" t="str">
            <v>M</v>
          </cell>
          <cell r="D469">
            <v>70</v>
          </cell>
          <cell r="E469">
            <v>1763</v>
          </cell>
          <cell r="F469">
            <v>123410</v>
          </cell>
          <cell r="G469">
            <v>5737</v>
          </cell>
        </row>
        <row r="470">
          <cell r="A470" t="str">
            <v>관보온(매직테프)</v>
          </cell>
          <cell r="B470" t="str">
            <v>40T*D15</v>
          </cell>
          <cell r="C470" t="str">
            <v>M</v>
          </cell>
          <cell r="D470">
            <v>173</v>
          </cell>
          <cell r="E470">
            <v>1741</v>
          </cell>
          <cell r="F470">
            <v>301193</v>
          </cell>
          <cell r="G470">
            <v>5020</v>
          </cell>
        </row>
        <row r="471">
          <cell r="A471" t="str">
            <v>동엘보</v>
          </cell>
          <cell r="B471" t="str">
            <v>D65</v>
          </cell>
          <cell r="C471" t="str">
            <v>EA</v>
          </cell>
          <cell r="D471" t="str">
            <v>4</v>
          </cell>
          <cell r="E471">
            <v>3435</v>
          </cell>
          <cell r="F471">
            <v>13740</v>
          </cell>
          <cell r="G471">
            <v>0</v>
          </cell>
        </row>
        <row r="472">
          <cell r="A472" t="str">
            <v>동엘보</v>
          </cell>
          <cell r="B472" t="str">
            <v>D50</v>
          </cell>
          <cell r="C472" t="str">
            <v>EA</v>
          </cell>
          <cell r="D472" t="str">
            <v>3</v>
          </cell>
          <cell r="E472">
            <v>1904</v>
          </cell>
          <cell r="F472">
            <v>5712</v>
          </cell>
          <cell r="G472">
            <v>0</v>
          </cell>
        </row>
        <row r="473">
          <cell r="A473" t="str">
            <v>동엘보</v>
          </cell>
          <cell r="B473" t="str">
            <v>D40</v>
          </cell>
          <cell r="C473" t="str">
            <v>EA</v>
          </cell>
          <cell r="D473" t="str">
            <v>4</v>
          </cell>
          <cell r="E473">
            <v>852</v>
          </cell>
          <cell r="F473">
            <v>3408</v>
          </cell>
          <cell r="G473">
            <v>0</v>
          </cell>
        </row>
        <row r="474">
          <cell r="A474" t="str">
            <v>동엘보</v>
          </cell>
          <cell r="B474" t="str">
            <v>D32</v>
          </cell>
          <cell r="C474" t="str">
            <v>EA</v>
          </cell>
          <cell r="D474" t="str">
            <v>3</v>
          </cell>
          <cell r="E474">
            <v>562</v>
          </cell>
          <cell r="F474">
            <v>1686</v>
          </cell>
          <cell r="G474">
            <v>0</v>
          </cell>
        </row>
        <row r="475">
          <cell r="A475" t="str">
            <v>동엘보</v>
          </cell>
          <cell r="B475" t="str">
            <v>D25</v>
          </cell>
          <cell r="C475" t="str">
            <v>EA</v>
          </cell>
          <cell r="D475" t="str">
            <v>53</v>
          </cell>
          <cell r="E475">
            <v>366</v>
          </cell>
          <cell r="F475">
            <v>19398</v>
          </cell>
          <cell r="G475">
            <v>0</v>
          </cell>
        </row>
        <row r="476">
          <cell r="A476" t="str">
            <v>동엘보</v>
          </cell>
          <cell r="B476" t="str">
            <v>D20</v>
          </cell>
          <cell r="C476" t="str">
            <v>EA</v>
          </cell>
          <cell r="D476" t="str">
            <v>17</v>
          </cell>
          <cell r="E476">
            <v>211</v>
          </cell>
          <cell r="F476">
            <v>3587</v>
          </cell>
          <cell r="G476">
            <v>0</v>
          </cell>
        </row>
        <row r="477">
          <cell r="A477" t="str">
            <v>동엘보</v>
          </cell>
          <cell r="B477" t="str">
            <v>D15</v>
          </cell>
          <cell r="C477" t="str">
            <v>EA</v>
          </cell>
          <cell r="D477" t="str">
            <v>92</v>
          </cell>
          <cell r="E477">
            <v>103</v>
          </cell>
          <cell r="F477">
            <v>9476</v>
          </cell>
          <cell r="G477">
            <v>0</v>
          </cell>
        </row>
        <row r="478">
          <cell r="A478" t="str">
            <v>동티이</v>
          </cell>
          <cell r="B478" t="str">
            <v>D65</v>
          </cell>
          <cell r="C478" t="str">
            <v>EA</v>
          </cell>
          <cell r="D478" t="str">
            <v>2</v>
          </cell>
          <cell r="E478">
            <v>3867</v>
          </cell>
          <cell r="F478">
            <v>7734</v>
          </cell>
          <cell r="G478">
            <v>0</v>
          </cell>
        </row>
        <row r="479">
          <cell r="A479" t="str">
            <v>동티이</v>
          </cell>
          <cell r="B479" t="str">
            <v>D50</v>
          </cell>
          <cell r="C479" t="str">
            <v>EA</v>
          </cell>
          <cell r="D479" t="str">
            <v>6</v>
          </cell>
          <cell r="E479">
            <v>2364</v>
          </cell>
          <cell r="F479">
            <v>14184</v>
          </cell>
          <cell r="G479">
            <v>0</v>
          </cell>
        </row>
        <row r="480">
          <cell r="A480" t="str">
            <v>동티이</v>
          </cell>
          <cell r="B480" t="str">
            <v>D40</v>
          </cell>
          <cell r="C480" t="str">
            <v>EA</v>
          </cell>
          <cell r="D480" t="str">
            <v>10</v>
          </cell>
          <cell r="E480">
            <v>1298</v>
          </cell>
          <cell r="F480">
            <v>12980</v>
          </cell>
          <cell r="G480">
            <v>0</v>
          </cell>
        </row>
        <row r="481">
          <cell r="A481" t="str">
            <v>동티이</v>
          </cell>
          <cell r="B481" t="str">
            <v>D32</v>
          </cell>
          <cell r="C481" t="str">
            <v>EA</v>
          </cell>
          <cell r="D481" t="str">
            <v>15</v>
          </cell>
          <cell r="E481">
            <v>871</v>
          </cell>
          <cell r="F481">
            <v>13065</v>
          </cell>
          <cell r="G481">
            <v>0</v>
          </cell>
        </row>
        <row r="482">
          <cell r="A482" t="str">
            <v>동티이</v>
          </cell>
          <cell r="B482" t="str">
            <v>D25</v>
          </cell>
          <cell r="C482" t="str">
            <v>EA</v>
          </cell>
          <cell r="D482" t="str">
            <v>20</v>
          </cell>
          <cell r="E482">
            <v>512</v>
          </cell>
          <cell r="F482">
            <v>10240</v>
          </cell>
          <cell r="G482">
            <v>0</v>
          </cell>
        </row>
        <row r="483">
          <cell r="A483" t="str">
            <v>동티이</v>
          </cell>
          <cell r="B483" t="str">
            <v>D20</v>
          </cell>
          <cell r="C483" t="str">
            <v>EA</v>
          </cell>
          <cell r="D483" t="str">
            <v>5</v>
          </cell>
          <cell r="E483">
            <v>333</v>
          </cell>
          <cell r="F483">
            <v>1665</v>
          </cell>
          <cell r="G483">
            <v>0</v>
          </cell>
        </row>
        <row r="484">
          <cell r="A484" t="str">
            <v>동레듀샤</v>
          </cell>
          <cell r="B484" t="str">
            <v>D65</v>
          </cell>
          <cell r="C484" t="str">
            <v>EA</v>
          </cell>
          <cell r="D484" t="str">
            <v>1</v>
          </cell>
          <cell r="E484">
            <v>1126</v>
          </cell>
          <cell r="F484">
            <v>1126</v>
          </cell>
          <cell r="G484">
            <v>0</v>
          </cell>
        </row>
        <row r="485">
          <cell r="A485" t="str">
            <v>동레듀샤</v>
          </cell>
          <cell r="B485" t="str">
            <v>D50</v>
          </cell>
          <cell r="C485" t="str">
            <v>EA</v>
          </cell>
          <cell r="D485" t="str">
            <v>2</v>
          </cell>
          <cell r="E485">
            <v>1105</v>
          </cell>
          <cell r="F485">
            <v>2210</v>
          </cell>
          <cell r="G485">
            <v>0</v>
          </cell>
        </row>
        <row r="486">
          <cell r="A486" t="str">
            <v>동레듀샤</v>
          </cell>
          <cell r="B486" t="str">
            <v>D40</v>
          </cell>
          <cell r="C486" t="str">
            <v>EA</v>
          </cell>
          <cell r="D486" t="str">
            <v>4</v>
          </cell>
          <cell r="E486">
            <v>461</v>
          </cell>
          <cell r="F486">
            <v>1844</v>
          </cell>
          <cell r="G486">
            <v>0</v>
          </cell>
        </row>
        <row r="487">
          <cell r="A487" t="str">
            <v>동레듀샤</v>
          </cell>
          <cell r="B487" t="str">
            <v>D32</v>
          </cell>
          <cell r="C487" t="str">
            <v>EA</v>
          </cell>
          <cell r="D487" t="str">
            <v>1</v>
          </cell>
          <cell r="E487">
            <v>268</v>
          </cell>
          <cell r="F487">
            <v>268</v>
          </cell>
          <cell r="G487">
            <v>0</v>
          </cell>
        </row>
        <row r="488">
          <cell r="A488" t="str">
            <v>동레듀샤</v>
          </cell>
          <cell r="B488" t="str">
            <v>D25</v>
          </cell>
          <cell r="C488" t="str">
            <v>EA</v>
          </cell>
          <cell r="D488" t="str">
            <v>6</v>
          </cell>
          <cell r="E488">
            <v>196</v>
          </cell>
          <cell r="F488">
            <v>1176</v>
          </cell>
          <cell r="G488">
            <v>0</v>
          </cell>
        </row>
        <row r="489">
          <cell r="A489" t="str">
            <v>동레듀샤</v>
          </cell>
          <cell r="B489" t="str">
            <v>D20</v>
          </cell>
          <cell r="C489" t="str">
            <v>EA</v>
          </cell>
          <cell r="D489" t="str">
            <v>2</v>
          </cell>
          <cell r="E489">
            <v>133</v>
          </cell>
          <cell r="F489">
            <v>266</v>
          </cell>
          <cell r="G489">
            <v>0</v>
          </cell>
        </row>
        <row r="490">
          <cell r="A490" t="str">
            <v>동소켓</v>
          </cell>
          <cell r="B490" t="str">
            <v>D65</v>
          </cell>
          <cell r="C490" t="str">
            <v>EA</v>
          </cell>
          <cell r="D490" t="str">
            <v>3</v>
          </cell>
          <cell r="E490">
            <v>1126</v>
          </cell>
          <cell r="F490">
            <v>3378</v>
          </cell>
          <cell r="G490">
            <v>0</v>
          </cell>
        </row>
        <row r="491">
          <cell r="A491" t="str">
            <v>동소켓</v>
          </cell>
          <cell r="B491" t="str">
            <v>D20</v>
          </cell>
          <cell r="C491" t="str">
            <v>EA</v>
          </cell>
          <cell r="D491" t="str">
            <v>2</v>
          </cell>
          <cell r="E491">
            <v>103</v>
          </cell>
          <cell r="F491">
            <v>206</v>
          </cell>
          <cell r="G491">
            <v>0</v>
          </cell>
        </row>
        <row r="492">
          <cell r="A492" t="str">
            <v>동캡</v>
          </cell>
          <cell r="B492" t="str">
            <v>D32</v>
          </cell>
          <cell r="C492" t="str">
            <v>EA</v>
          </cell>
          <cell r="D492" t="str">
            <v>4</v>
          </cell>
          <cell r="E492">
            <v>252</v>
          </cell>
          <cell r="F492">
            <v>1008</v>
          </cell>
          <cell r="G492">
            <v>0</v>
          </cell>
        </row>
        <row r="493">
          <cell r="A493" t="str">
            <v>동캡</v>
          </cell>
          <cell r="B493" t="str">
            <v>D25</v>
          </cell>
          <cell r="C493" t="str">
            <v>EA</v>
          </cell>
          <cell r="D493" t="str">
            <v>1</v>
          </cell>
          <cell r="E493">
            <v>183</v>
          </cell>
          <cell r="F493">
            <v>183</v>
          </cell>
          <cell r="G493">
            <v>0</v>
          </cell>
        </row>
        <row r="494">
          <cell r="A494" t="str">
            <v>동캡</v>
          </cell>
          <cell r="B494" t="str">
            <v>D20</v>
          </cell>
          <cell r="C494" t="str">
            <v>EA</v>
          </cell>
          <cell r="D494" t="str">
            <v>1</v>
          </cell>
          <cell r="E494">
            <v>124</v>
          </cell>
          <cell r="F494">
            <v>124</v>
          </cell>
          <cell r="G494">
            <v>0</v>
          </cell>
        </row>
        <row r="495">
          <cell r="A495" t="str">
            <v>동아답타(C*M)</v>
          </cell>
          <cell r="B495" t="str">
            <v>D50</v>
          </cell>
          <cell r="C495" t="str">
            <v>EA</v>
          </cell>
          <cell r="D495" t="str">
            <v>1</v>
          </cell>
          <cell r="E495">
            <v>3056</v>
          </cell>
          <cell r="F495">
            <v>3056</v>
          </cell>
          <cell r="G495">
            <v>0</v>
          </cell>
        </row>
        <row r="496">
          <cell r="A496" t="str">
            <v>동아답타(C*M)</v>
          </cell>
          <cell r="B496" t="str">
            <v>D32</v>
          </cell>
          <cell r="C496" t="str">
            <v>EA</v>
          </cell>
          <cell r="D496" t="str">
            <v>1</v>
          </cell>
          <cell r="E496">
            <v>1678</v>
          </cell>
          <cell r="F496">
            <v>1678</v>
          </cell>
          <cell r="G496">
            <v>0</v>
          </cell>
        </row>
        <row r="497">
          <cell r="A497" t="str">
            <v>동아답타(C*M)</v>
          </cell>
          <cell r="B497" t="str">
            <v>D25</v>
          </cell>
          <cell r="C497" t="str">
            <v>EA</v>
          </cell>
          <cell r="D497" t="str">
            <v>6</v>
          </cell>
          <cell r="E497">
            <v>950</v>
          </cell>
          <cell r="F497">
            <v>5700</v>
          </cell>
          <cell r="G497">
            <v>0</v>
          </cell>
        </row>
        <row r="498">
          <cell r="A498" t="str">
            <v>동아답타(C*M)</v>
          </cell>
          <cell r="B498" t="str">
            <v>D20</v>
          </cell>
          <cell r="C498" t="str">
            <v>EA</v>
          </cell>
          <cell r="D498" t="str">
            <v>4</v>
          </cell>
          <cell r="E498">
            <v>522</v>
          </cell>
          <cell r="F498">
            <v>2088</v>
          </cell>
          <cell r="G498">
            <v>0</v>
          </cell>
        </row>
        <row r="499">
          <cell r="A499" t="str">
            <v>동땜엘보(C*F)</v>
          </cell>
          <cell r="B499" t="str">
            <v>D25</v>
          </cell>
          <cell r="C499" t="str">
            <v>EA</v>
          </cell>
          <cell r="D499" t="str">
            <v>14</v>
          </cell>
          <cell r="E499">
            <v>2773</v>
          </cell>
          <cell r="F499">
            <v>38822</v>
          </cell>
          <cell r="G499">
            <v>0</v>
          </cell>
        </row>
        <row r="500">
          <cell r="A500" t="str">
            <v>동땜엘보(C*F)</v>
          </cell>
          <cell r="B500" t="str">
            <v>D15(大)</v>
          </cell>
          <cell r="C500" t="str">
            <v>EA</v>
          </cell>
          <cell r="D500" t="str">
            <v>28</v>
          </cell>
          <cell r="E500">
            <v>722</v>
          </cell>
          <cell r="F500">
            <v>20216</v>
          </cell>
          <cell r="G500">
            <v>0</v>
          </cell>
        </row>
        <row r="501">
          <cell r="A501" t="str">
            <v>동유니온(C*M)</v>
          </cell>
          <cell r="B501" t="str">
            <v>D50</v>
          </cell>
          <cell r="C501" t="str">
            <v>EA</v>
          </cell>
          <cell r="D501" t="str">
            <v>1</v>
          </cell>
          <cell r="E501">
            <v>8707</v>
          </cell>
          <cell r="F501">
            <v>8707</v>
          </cell>
          <cell r="G501">
            <v>0</v>
          </cell>
        </row>
        <row r="502">
          <cell r="A502" t="str">
            <v>동유니온(C*M)</v>
          </cell>
          <cell r="B502" t="str">
            <v>D32</v>
          </cell>
          <cell r="C502" t="str">
            <v>EA</v>
          </cell>
          <cell r="D502" t="str">
            <v>1</v>
          </cell>
          <cell r="E502">
            <v>5137</v>
          </cell>
          <cell r="F502">
            <v>5137</v>
          </cell>
          <cell r="G502">
            <v>0</v>
          </cell>
        </row>
        <row r="503">
          <cell r="A503" t="str">
            <v>동유니온(C*M)</v>
          </cell>
          <cell r="B503" t="str">
            <v>D25</v>
          </cell>
          <cell r="C503" t="str">
            <v>EA</v>
          </cell>
          <cell r="D503" t="str">
            <v>6</v>
          </cell>
          <cell r="E503">
            <v>2902</v>
          </cell>
          <cell r="F503">
            <v>17412</v>
          </cell>
          <cell r="G503">
            <v>0</v>
          </cell>
        </row>
        <row r="504">
          <cell r="A504" t="str">
            <v>동유니온(C*M)</v>
          </cell>
          <cell r="B504" t="str">
            <v>D20</v>
          </cell>
          <cell r="C504" t="str">
            <v>EA</v>
          </cell>
          <cell r="D504" t="str">
            <v>4</v>
          </cell>
          <cell r="E504">
            <v>2121</v>
          </cell>
          <cell r="F504">
            <v>8484</v>
          </cell>
          <cell r="G504">
            <v>0</v>
          </cell>
        </row>
        <row r="505">
          <cell r="A505" t="str">
            <v>황동볼밸브(10KG)</v>
          </cell>
          <cell r="B505" t="str">
            <v>D50</v>
          </cell>
          <cell r="C505" t="str">
            <v>EA</v>
          </cell>
          <cell r="D505" t="str">
            <v>1</v>
          </cell>
          <cell r="E505">
            <v>8550</v>
          </cell>
          <cell r="F505">
            <v>8550</v>
          </cell>
          <cell r="G505">
            <v>5089</v>
          </cell>
        </row>
        <row r="506">
          <cell r="A506" t="str">
            <v>황동볼밸브(10KG)</v>
          </cell>
          <cell r="B506" t="str">
            <v>D32</v>
          </cell>
          <cell r="C506" t="str">
            <v>EA</v>
          </cell>
          <cell r="D506" t="str">
            <v>1</v>
          </cell>
          <cell r="E506">
            <v>4050</v>
          </cell>
          <cell r="F506">
            <v>4050</v>
          </cell>
          <cell r="G506">
            <v>5089</v>
          </cell>
        </row>
        <row r="507">
          <cell r="A507" t="str">
            <v>황동볼밸브(10KG)</v>
          </cell>
          <cell r="B507" t="str">
            <v>D25</v>
          </cell>
          <cell r="C507" t="str">
            <v>EA</v>
          </cell>
          <cell r="D507" t="str">
            <v>6</v>
          </cell>
          <cell r="E507">
            <v>2790</v>
          </cell>
          <cell r="F507">
            <v>16740</v>
          </cell>
          <cell r="G507">
            <v>5089</v>
          </cell>
        </row>
        <row r="508">
          <cell r="A508" t="str">
            <v>황동볼밸브(10KG)</v>
          </cell>
          <cell r="B508" t="str">
            <v>D20</v>
          </cell>
          <cell r="C508" t="str">
            <v>EA</v>
          </cell>
          <cell r="D508" t="str">
            <v>4</v>
          </cell>
          <cell r="E508">
            <v>1575</v>
          </cell>
          <cell r="F508">
            <v>6300</v>
          </cell>
          <cell r="G508">
            <v>5089</v>
          </cell>
        </row>
        <row r="509">
          <cell r="A509" t="str">
            <v>동관용접(BRAZING)</v>
          </cell>
          <cell r="B509" t="str">
            <v>D65</v>
          </cell>
          <cell r="C509" t="str">
            <v>개소</v>
          </cell>
          <cell r="D509" t="str">
            <v>22</v>
          </cell>
          <cell r="E509">
            <v>822</v>
          </cell>
          <cell r="F509">
            <v>18084</v>
          </cell>
          <cell r="G509">
            <v>9882</v>
          </cell>
        </row>
        <row r="510">
          <cell r="A510" t="str">
            <v>동관용접(BRAZING)</v>
          </cell>
          <cell r="B510" t="str">
            <v>D50</v>
          </cell>
          <cell r="C510" t="str">
            <v>개소</v>
          </cell>
          <cell r="D510" t="str">
            <v>30</v>
          </cell>
          <cell r="E510">
            <v>625</v>
          </cell>
          <cell r="F510">
            <v>18750</v>
          </cell>
          <cell r="G510">
            <v>7686</v>
          </cell>
        </row>
        <row r="511">
          <cell r="A511" t="str">
            <v>동관용접(BRAZING)</v>
          </cell>
          <cell r="B511" t="str">
            <v>D40</v>
          </cell>
          <cell r="C511" t="str">
            <v>개소</v>
          </cell>
          <cell r="D511" t="str">
            <v>46</v>
          </cell>
          <cell r="E511">
            <v>434</v>
          </cell>
          <cell r="F511">
            <v>19964</v>
          </cell>
          <cell r="G511">
            <v>6118</v>
          </cell>
        </row>
        <row r="512">
          <cell r="A512" t="str">
            <v>동관용접(BRAZING)</v>
          </cell>
          <cell r="B512" t="str">
            <v>D32</v>
          </cell>
          <cell r="C512" t="str">
            <v>개소</v>
          </cell>
          <cell r="D512" t="str">
            <v>59</v>
          </cell>
          <cell r="E512">
            <v>332</v>
          </cell>
          <cell r="F512">
            <v>19588</v>
          </cell>
          <cell r="G512">
            <v>5569</v>
          </cell>
        </row>
        <row r="513">
          <cell r="A513" t="str">
            <v>동관용접(BRAZING)</v>
          </cell>
          <cell r="B513" t="str">
            <v>D25</v>
          </cell>
          <cell r="C513" t="str">
            <v>개소</v>
          </cell>
          <cell r="D513" t="str">
            <v>205</v>
          </cell>
          <cell r="E513">
            <v>243</v>
          </cell>
          <cell r="F513">
            <v>49815</v>
          </cell>
          <cell r="G513">
            <v>4549</v>
          </cell>
        </row>
        <row r="514">
          <cell r="A514" t="str">
            <v>동관용접(BRAZING)</v>
          </cell>
          <cell r="B514" t="str">
            <v>D20</v>
          </cell>
          <cell r="C514" t="str">
            <v>개소</v>
          </cell>
          <cell r="D514" t="str">
            <v>66</v>
          </cell>
          <cell r="E514">
            <v>179</v>
          </cell>
          <cell r="F514">
            <v>11814</v>
          </cell>
          <cell r="G514">
            <v>3685</v>
          </cell>
        </row>
        <row r="515">
          <cell r="A515" t="str">
            <v>동관용접(BRAZING)</v>
          </cell>
          <cell r="B515" t="str">
            <v>D15</v>
          </cell>
          <cell r="C515" t="str">
            <v>개소</v>
          </cell>
          <cell r="D515" t="str">
            <v>212</v>
          </cell>
          <cell r="E515">
            <v>86</v>
          </cell>
          <cell r="F515">
            <v>18232</v>
          </cell>
          <cell r="G515">
            <v>3216</v>
          </cell>
        </row>
        <row r="516">
          <cell r="A516" t="str">
            <v>절연행가</v>
          </cell>
          <cell r="B516" t="str">
            <v>D65</v>
          </cell>
          <cell r="C516" t="str">
            <v>개소</v>
          </cell>
          <cell r="D516" t="str">
            <v>9</v>
          </cell>
          <cell r="E516">
            <v>1099</v>
          </cell>
          <cell r="F516">
            <v>9891</v>
          </cell>
          <cell r="G516">
            <v>0</v>
          </cell>
        </row>
        <row r="517">
          <cell r="A517" t="str">
            <v>절연행가</v>
          </cell>
          <cell r="B517" t="str">
            <v>D50</v>
          </cell>
          <cell r="C517" t="str">
            <v>개소</v>
          </cell>
          <cell r="D517" t="str">
            <v>9</v>
          </cell>
          <cell r="E517">
            <v>971</v>
          </cell>
          <cell r="F517">
            <v>8739</v>
          </cell>
          <cell r="G517">
            <v>0</v>
          </cell>
        </row>
        <row r="518">
          <cell r="A518" t="str">
            <v>절연행가</v>
          </cell>
          <cell r="B518" t="str">
            <v>D40</v>
          </cell>
          <cell r="C518" t="str">
            <v>개소</v>
          </cell>
          <cell r="D518" t="str">
            <v>5</v>
          </cell>
          <cell r="E518">
            <v>868</v>
          </cell>
          <cell r="F518">
            <v>4340</v>
          </cell>
          <cell r="G518">
            <v>0</v>
          </cell>
        </row>
        <row r="519">
          <cell r="A519" t="str">
            <v>절연행가</v>
          </cell>
          <cell r="B519" t="str">
            <v>D32</v>
          </cell>
          <cell r="C519" t="str">
            <v>개소</v>
          </cell>
          <cell r="D519" t="str">
            <v>13</v>
          </cell>
          <cell r="E519">
            <v>822</v>
          </cell>
          <cell r="F519">
            <v>10686</v>
          </cell>
          <cell r="G519">
            <v>0</v>
          </cell>
        </row>
        <row r="520">
          <cell r="A520" t="str">
            <v>절연행가</v>
          </cell>
          <cell r="B520" t="str">
            <v>D25</v>
          </cell>
          <cell r="C520" t="str">
            <v>개소</v>
          </cell>
          <cell r="D520" t="str">
            <v>22</v>
          </cell>
          <cell r="E520">
            <v>759</v>
          </cell>
          <cell r="F520">
            <v>16698</v>
          </cell>
          <cell r="G520">
            <v>0</v>
          </cell>
        </row>
        <row r="521">
          <cell r="A521" t="str">
            <v>절연행가</v>
          </cell>
          <cell r="B521" t="str">
            <v>D20</v>
          </cell>
          <cell r="C521" t="str">
            <v>개소</v>
          </cell>
          <cell r="D521" t="str">
            <v>19</v>
          </cell>
          <cell r="E521">
            <v>724</v>
          </cell>
          <cell r="F521">
            <v>13756</v>
          </cell>
          <cell r="G521">
            <v>0</v>
          </cell>
        </row>
        <row r="522">
          <cell r="A522" t="str">
            <v>절연행가</v>
          </cell>
          <cell r="B522" t="str">
            <v>D15</v>
          </cell>
          <cell r="C522" t="str">
            <v>개소</v>
          </cell>
          <cell r="D522" t="str">
            <v>8</v>
          </cell>
          <cell r="E522">
            <v>703</v>
          </cell>
          <cell r="F522">
            <v>5624</v>
          </cell>
          <cell r="G522">
            <v>0</v>
          </cell>
        </row>
        <row r="523">
          <cell r="A523" t="str">
            <v>파이프스리브</v>
          </cell>
          <cell r="B523" t="str">
            <v>D65</v>
          </cell>
          <cell r="C523" t="str">
            <v>개소</v>
          </cell>
          <cell r="D523" t="str">
            <v>3</v>
          </cell>
          <cell r="E523">
            <v>2238</v>
          </cell>
          <cell r="F523">
            <v>6714</v>
          </cell>
          <cell r="G523">
            <v>0</v>
          </cell>
        </row>
        <row r="524">
          <cell r="A524" t="str">
            <v>파이프스리브</v>
          </cell>
          <cell r="B524" t="str">
            <v>D50</v>
          </cell>
          <cell r="C524" t="str">
            <v>개소</v>
          </cell>
          <cell r="D524" t="str">
            <v>3</v>
          </cell>
          <cell r="E524">
            <v>2272</v>
          </cell>
          <cell r="F524">
            <v>6816</v>
          </cell>
          <cell r="G524">
            <v>0</v>
          </cell>
        </row>
        <row r="525">
          <cell r="A525" t="str">
            <v>파이프스리브</v>
          </cell>
          <cell r="B525" t="str">
            <v>D40</v>
          </cell>
          <cell r="C525" t="str">
            <v>개소</v>
          </cell>
          <cell r="D525" t="str">
            <v>2</v>
          </cell>
          <cell r="E525">
            <v>1506</v>
          </cell>
          <cell r="F525">
            <v>3012</v>
          </cell>
          <cell r="G525">
            <v>0</v>
          </cell>
        </row>
        <row r="526">
          <cell r="A526" t="str">
            <v>파이프스리브</v>
          </cell>
          <cell r="B526" t="str">
            <v>D32</v>
          </cell>
          <cell r="C526" t="str">
            <v>개소</v>
          </cell>
          <cell r="D526" t="str">
            <v>1</v>
          </cell>
          <cell r="E526">
            <v>1480</v>
          </cell>
          <cell r="F526">
            <v>1480</v>
          </cell>
          <cell r="G526">
            <v>0</v>
          </cell>
        </row>
        <row r="527">
          <cell r="A527" t="str">
            <v>파이프스리브</v>
          </cell>
          <cell r="B527" t="str">
            <v>D25</v>
          </cell>
          <cell r="C527" t="str">
            <v>개소</v>
          </cell>
          <cell r="D527" t="str">
            <v>8</v>
          </cell>
          <cell r="E527">
            <v>1032</v>
          </cell>
          <cell r="F527">
            <v>8256</v>
          </cell>
          <cell r="G527">
            <v>0</v>
          </cell>
        </row>
        <row r="528">
          <cell r="A528" t="str">
            <v>파이프스리브</v>
          </cell>
          <cell r="B528" t="str">
            <v>D20</v>
          </cell>
          <cell r="C528" t="str">
            <v>개소</v>
          </cell>
          <cell r="D528" t="str">
            <v>5</v>
          </cell>
          <cell r="E528">
            <v>881</v>
          </cell>
          <cell r="F528">
            <v>4405</v>
          </cell>
          <cell r="G528">
            <v>0</v>
          </cell>
        </row>
        <row r="529">
          <cell r="A529" t="str">
            <v>지수판스리브</v>
          </cell>
          <cell r="B529" t="str">
            <v>D65</v>
          </cell>
          <cell r="C529" t="str">
            <v>개소</v>
          </cell>
          <cell r="D529" t="str">
            <v>1</v>
          </cell>
          <cell r="E529">
            <v>2953</v>
          </cell>
          <cell r="F529">
            <v>2953</v>
          </cell>
          <cell r="G529">
            <v>3042</v>
          </cell>
        </row>
        <row r="530">
          <cell r="A530" t="str">
            <v>절연U-BOLT/NUT</v>
          </cell>
          <cell r="B530" t="str">
            <v>D65</v>
          </cell>
          <cell r="C530" t="str">
            <v>EA</v>
          </cell>
          <cell r="D530" t="str">
            <v>2</v>
          </cell>
          <cell r="E530">
            <v>527</v>
          </cell>
          <cell r="F530">
            <v>1054</v>
          </cell>
        </row>
        <row r="531">
          <cell r="A531" t="str">
            <v>절연U-BOLT/NUT</v>
          </cell>
          <cell r="B531" t="str">
            <v>D50</v>
          </cell>
          <cell r="C531" t="str">
            <v>EA</v>
          </cell>
          <cell r="D531" t="str">
            <v>1</v>
          </cell>
          <cell r="E531">
            <v>398</v>
          </cell>
          <cell r="F531">
            <v>398</v>
          </cell>
        </row>
        <row r="532">
          <cell r="A532" t="str">
            <v>절연U-BOLT/NUT</v>
          </cell>
          <cell r="B532" t="str">
            <v>D25</v>
          </cell>
          <cell r="C532" t="str">
            <v>EA</v>
          </cell>
          <cell r="D532" t="str">
            <v>1</v>
          </cell>
          <cell r="E532">
            <v>309</v>
          </cell>
          <cell r="F532">
            <v>309</v>
          </cell>
        </row>
        <row r="533">
          <cell r="A533" t="str">
            <v>절연U-BOLT/NUT</v>
          </cell>
          <cell r="B533" t="str">
            <v>D20</v>
          </cell>
          <cell r="C533" t="str">
            <v>EA</v>
          </cell>
          <cell r="D533" t="str">
            <v>1</v>
          </cell>
          <cell r="E533">
            <v>263</v>
          </cell>
          <cell r="F533">
            <v>263</v>
          </cell>
        </row>
        <row r="534">
          <cell r="A534" t="str">
            <v>잡재료비</v>
          </cell>
          <cell r="C534" t="str">
            <v>식</v>
          </cell>
          <cell r="D534" t="str">
            <v>1</v>
          </cell>
          <cell r="F534">
            <v>103481</v>
          </cell>
        </row>
        <row r="535">
          <cell r="A535" t="str">
            <v>공구손료</v>
          </cell>
          <cell r="B535" t="str">
            <v>노무비의 3 %</v>
          </cell>
          <cell r="C535" t="str">
            <v>식</v>
          </cell>
          <cell r="D535" t="str">
            <v>1</v>
          </cell>
          <cell r="F535">
            <v>0</v>
          </cell>
        </row>
        <row r="536">
          <cell r="A536" t="str">
            <v>소계</v>
          </cell>
          <cell r="F536">
            <v>3552879</v>
          </cell>
        </row>
        <row r="556">
          <cell r="A556" t="str">
            <v>7.오배수배관공사</v>
          </cell>
        </row>
        <row r="557">
          <cell r="A557" t="str">
            <v>주철직관(NO.HUB)</v>
          </cell>
          <cell r="B557" t="str">
            <v>D125*3000L</v>
          </cell>
          <cell r="C557" t="str">
            <v>본</v>
          </cell>
          <cell r="D557" t="str">
            <v>16</v>
          </cell>
          <cell r="E557">
            <v>29400</v>
          </cell>
          <cell r="F557">
            <v>470400</v>
          </cell>
        </row>
        <row r="558">
          <cell r="A558" t="str">
            <v>주철직관(NO.HUB)</v>
          </cell>
          <cell r="B558" t="str">
            <v>D100*3000L</v>
          </cell>
          <cell r="C558" t="str">
            <v>본</v>
          </cell>
          <cell r="D558" t="str">
            <v>43</v>
          </cell>
          <cell r="E558">
            <v>23520</v>
          </cell>
          <cell r="F558">
            <v>1011360</v>
          </cell>
        </row>
        <row r="559">
          <cell r="A559" t="str">
            <v>주철직관(NO.HUB)</v>
          </cell>
          <cell r="B559" t="str">
            <v>D75*3000L</v>
          </cell>
          <cell r="C559" t="str">
            <v>본</v>
          </cell>
          <cell r="D559" t="str">
            <v>13</v>
          </cell>
          <cell r="E559">
            <v>17010</v>
          </cell>
          <cell r="F559">
            <v>221130</v>
          </cell>
        </row>
        <row r="560">
          <cell r="A560" t="str">
            <v>주철직관(NO.HUB)</v>
          </cell>
          <cell r="B560" t="str">
            <v>D50*3000L</v>
          </cell>
          <cell r="C560" t="str">
            <v>본</v>
          </cell>
          <cell r="D560" t="str">
            <v>15</v>
          </cell>
          <cell r="E560">
            <v>13615</v>
          </cell>
          <cell r="F560">
            <v>204225</v>
          </cell>
        </row>
        <row r="561">
          <cell r="A561" t="str">
            <v>주철90'장곡관(NO HUB)</v>
          </cell>
          <cell r="B561" t="str">
            <v>D100</v>
          </cell>
          <cell r="C561" t="str">
            <v>EA</v>
          </cell>
          <cell r="D561" t="str">
            <v>14</v>
          </cell>
          <cell r="E561">
            <v>3640</v>
          </cell>
          <cell r="F561">
            <v>50960</v>
          </cell>
        </row>
        <row r="562">
          <cell r="A562" t="str">
            <v>주철90'장곡관(NO HUB)</v>
          </cell>
          <cell r="B562" t="str">
            <v>D50</v>
          </cell>
          <cell r="C562" t="str">
            <v>EA</v>
          </cell>
          <cell r="D562" t="str">
            <v>10</v>
          </cell>
          <cell r="E562">
            <v>1330</v>
          </cell>
          <cell r="F562">
            <v>13300</v>
          </cell>
        </row>
        <row r="563">
          <cell r="A563" t="str">
            <v>주철45'곡관(NO HUB)</v>
          </cell>
          <cell r="B563" t="str">
            <v>D125</v>
          </cell>
          <cell r="C563" t="str">
            <v>EA</v>
          </cell>
          <cell r="D563" t="str">
            <v>1</v>
          </cell>
          <cell r="E563">
            <v>2065</v>
          </cell>
          <cell r="F563">
            <v>2065</v>
          </cell>
        </row>
        <row r="564">
          <cell r="A564" t="str">
            <v>주철45'곡관(NO HUB)</v>
          </cell>
          <cell r="B564" t="str">
            <v>D100</v>
          </cell>
          <cell r="C564" t="str">
            <v>EA</v>
          </cell>
          <cell r="D564" t="str">
            <v>18</v>
          </cell>
          <cell r="E564">
            <v>1190</v>
          </cell>
          <cell r="F564">
            <v>21420</v>
          </cell>
        </row>
        <row r="565">
          <cell r="A565" t="str">
            <v>주철45'곡관(NO HUB)</v>
          </cell>
          <cell r="B565" t="str">
            <v>D75</v>
          </cell>
          <cell r="C565" t="str">
            <v>EA</v>
          </cell>
          <cell r="D565" t="str">
            <v>16</v>
          </cell>
          <cell r="E565">
            <v>805</v>
          </cell>
          <cell r="F565">
            <v>12880</v>
          </cell>
        </row>
        <row r="566">
          <cell r="A566" t="str">
            <v>주철45'곡관(NO HUB)</v>
          </cell>
          <cell r="B566" t="str">
            <v>D50</v>
          </cell>
          <cell r="C566" t="str">
            <v>EA</v>
          </cell>
          <cell r="D566" t="str">
            <v>22</v>
          </cell>
          <cell r="E566">
            <v>490</v>
          </cell>
          <cell r="F566">
            <v>10780</v>
          </cell>
        </row>
        <row r="567">
          <cell r="A567" t="str">
            <v>백관(KSD3507)</v>
          </cell>
          <cell r="B567" t="str">
            <v>D100</v>
          </cell>
          <cell r="C567" t="str">
            <v>M</v>
          </cell>
          <cell r="D567">
            <v>10</v>
          </cell>
          <cell r="E567">
            <v>7410</v>
          </cell>
          <cell r="F567">
            <v>74100</v>
          </cell>
          <cell r="G567">
            <v>41204</v>
          </cell>
        </row>
        <row r="568">
          <cell r="A568" t="str">
            <v>백관(KSD3507)</v>
          </cell>
          <cell r="B568" t="str">
            <v>D80</v>
          </cell>
          <cell r="C568" t="str">
            <v>M</v>
          </cell>
          <cell r="D568">
            <v>19</v>
          </cell>
          <cell r="E568">
            <v>5170</v>
          </cell>
          <cell r="F568">
            <v>98230</v>
          </cell>
          <cell r="G568">
            <v>31565</v>
          </cell>
        </row>
        <row r="569">
          <cell r="A569" t="str">
            <v>백관(KSD3507)</v>
          </cell>
          <cell r="B569" t="str">
            <v>D50</v>
          </cell>
          <cell r="C569" t="str">
            <v>M</v>
          </cell>
          <cell r="D569">
            <v>107</v>
          </cell>
          <cell r="E569">
            <v>3205</v>
          </cell>
          <cell r="F569">
            <v>342935</v>
          </cell>
          <cell r="G569">
            <v>21125</v>
          </cell>
        </row>
        <row r="570">
          <cell r="A570" t="str">
            <v>백관(KSD3507)</v>
          </cell>
          <cell r="B570" t="str">
            <v>D32</v>
          </cell>
          <cell r="C570" t="str">
            <v>M</v>
          </cell>
          <cell r="D570">
            <v>17</v>
          </cell>
          <cell r="E570">
            <v>2160</v>
          </cell>
          <cell r="F570">
            <v>36720</v>
          </cell>
          <cell r="G570">
            <v>15515</v>
          </cell>
        </row>
        <row r="571">
          <cell r="A571" t="str">
            <v>백엘보(용접)</v>
          </cell>
          <cell r="B571" t="str">
            <v>D80</v>
          </cell>
          <cell r="C571" t="str">
            <v>EA</v>
          </cell>
          <cell r="D571" t="str">
            <v>3</v>
          </cell>
          <cell r="E571">
            <v>2232</v>
          </cell>
          <cell r="F571">
            <v>6696</v>
          </cell>
          <cell r="G571">
            <v>0</v>
          </cell>
        </row>
        <row r="572">
          <cell r="A572" t="str">
            <v>백엘보(나사)</v>
          </cell>
          <cell r="B572" t="str">
            <v>D50</v>
          </cell>
          <cell r="C572" t="str">
            <v>EA</v>
          </cell>
          <cell r="D572" t="str">
            <v>59</v>
          </cell>
          <cell r="E572">
            <v>1634</v>
          </cell>
          <cell r="F572">
            <v>96406</v>
          </cell>
          <cell r="G572">
            <v>0</v>
          </cell>
        </row>
        <row r="573">
          <cell r="A573" t="str">
            <v>백엘보(나사)</v>
          </cell>
          <cell r="B573" t="str">
            <v>D32</v>
          </cell>
          <cell r="C573" t="str">
            <v>EA</v>
          </cell>
          <cell r="D573" t="str">
            <v>30</v>
          </cell>
          <cell r="E573">
            <v>879</v>
          </cell>
          <cell r="F573">
            <v>26370</v>
          </cell>
          <cell r="G573">
            <v>0</v>
          </cell>
        </row>
        <row r="574">
          <cell r="A574" t="str">
            <v>백티이(용접)</v>
          </cell>
          <cell r="B574" t="str">
            <v>D100</v>
          </cell>
          <cell r="C574" t="str">
            <v>EA</v>
          </cell>
          <cell r="D574" t="str">
            <v>7</v>
          </cell>
          <cell r="E574">
            <v>5518</v>
          </cell>
          <cell r="F574">
            <v>38626</v>
          </cell>
          <cell r="G574">
            <v>0</v>
          </cell>
        </row>
        <row r="575">
          <cell r="A575" t="str">
            <v>백티이(용접)</v>
          </cell>
          <cell r="B575" t="str">
            <v>D80</v>
          </cell>
          <cell r="C575" t="str">
            <v>EA</v>
          </cell>
          <cell r="D575" t="str">
            <v>3</v>
          </cell>
          <cell r="E575">
            <v>3336</v>
          </cell>
          <cell r="F575">
            <v>10008</v>
          </cell>
          <cell r="G575">
            <v>0</v>
          </cell>
        </row>
        <row r="576">
          <cell r="A576" t="str">
            <v>백티이(나사)</v>
          </cell>
          <cell r="B576" t="str">
            <v>D50</v>
          </cell>
          <cell r="C576" t="str">
            <v>EA</v>
          </cell>
          <cell r="D576" t="str">
            <v>2</v>
          </cell>
          <cell r="E576">
            <v>2135</v>
          </cell>
          <cell r="F576">
            <v>4270</v>
          </cell>
          <cell r="G576">
            <v>0</v>
          </cell>
        </row>
        <row r="577">
          <cell r="A577" t="str">
            <v>백레듀샤(용접)</v>
          </cell>
          <cell r="B577" t="str">
            <v>D100</v>
          </cell>
          <cell r="C577" t="str">
            <v>EA</v>
          </cell>
          <cell r="D577" t="str">
            <v>2</v>
          </cell>
          <cell r="E577">
            <v>3782</v>
          </cell>
          <cell r="F577">
            <v>7564</v>
          </cell>
          <cell r="G577">
            <v>0</v>
          </cell>
        </row>
        <row r="578">
          <cell r="A578" t="str">
            <v>백레듀샤(용접)</v>
          </cell>
          <cell r="B578" t="str">
            <v>D80</v>
          </cell>
          <cell r="C578" t="str">
            <v>EA</v>
          </cell>
          <cell r="D578" t="str">
            <v>3</v>
          </cell>
          <cell r="E578">
            <v>2666</v>
          </cell>
          <cell r="F578">
            <v>7998</v>
          </cell>
          <cell r="G578">
            <v>0</v>
          </cell>
        </row>
        <row r="579">
          <cell r="A579" t="str">
            <v>주철Y관(NO HUB)</v>
          </cell>
          <cell r="B579" t="str">
            <v>D125*100</v>
          </cell>
          <cell r="C579" t="str">
            <v>EA</v>
          </cell>
          <cell r="D579" t="str">
            <v>2</v>
          </cell>
          <cell r="E579">
            <v>4095</v>
          </cell>
          <cell r="F579">
            <v>8190</v>
          </cell>
          <cell r="G579">
            <v>0</v>
          </cell>
        </row>
        <row r="580">
          <cell r="A580" t="str">
            <v>주철Y관(NO HUB)</v>
          </cell>
          <cell r="B580" t="str">
            <v>D125*50</v>
          </cell>
          <cell r="C580" t="str">
            <v>EA</v>
          </cell>
          <cell r="D580" t="str">
            <v>4</v>
          </cell>
          <cell r="E580">
            <v>2625</v>
          </cell>
          <cell r="F580">
            <v>10500</v>
          </cell>
          <cell r="G580">
            <v>0</v>
          </cell>
        </row>
        <row r="581">
          <cell r="A581" t="str">
            <v>주철Y관(NO HUB)</v>
          </cell>
          <cell r="B581" t="str">
            <v>D100*100</v>
          </cell>
          <cell r="C581" t="str">
            <v>EA</v>
          </cell>
          <cell r="D581" t="str">
            <v>20</v>
          </cell>
          <cell r="E581">
            <v>2590</v>
          </cell>
          <cell r="F581">
            <v>51800</v>
          </cell>
          <cell r="G581">
            <v>0</v>
          </cell>
        </row>
        <row r="582">
          <cell r="A582" t="str">
            <v>주철Y관(NO HUB)</v>
          </cell>
          <cell r="B582" t="str">
            <v>D100*75</v>
          </cell>
          <cell r="C582" t="str">
            <v>EA</v>
          </cell>
          <cell r="D582" t="str">
            <v>3</v>
          </cell>
          <cell r="E582">
            <v>1820</v>
          </cell>
          <cell r="F582">
            <v>5460</v>
          </cell>
          <cell r="G582">
            <v>0</v>
          </cell>
        </row>
        <row r="583">
          <cell r="A583" t="str">
            <v>주철Y관(NO HUB)</v>
          </cell>
          <cell r="B583" t="str">
            <v>D100*50</v>
          </cell>
          <cell r="C583" t="str">
            <v>EA</v>
          </cell>
          <cell r="D583" t="str">
            <v>9</v>
          </cell>
          <cell r="E583">
            <v>1575</v>
          </cell>
          <cell r="F583">
            <v>14175</v>
          </cell>
          <cell r="G583">
            <v>0</v>
          </cell>
        </row>
        <row r="584">
          <cell r="A584" t="str">
            <v>주철Y관(NO HUB)</v>
          </cell>
          <cell r="B584" t="str">
            <v>D75*75</v>
          </cell>
          <cell r="C584" t="str">
            <v>EA</v>
          </cell>
          <cell r="D584" t="str">
            <v>8</v>
          </cell>
          <cell r="E584">
            <v>1435</v>
          </cell>
          <cell r="F584">
            <v>11480</v>
          </cell>
          <cell r="G584">
            <v>0</v>
          </cell>
        </row>
        <row r="585">
          <cell r="A585" t="str">
            <v>주철Y관(NO HUB)</v>
          </cell>
          <cell r="B585" t="str">
            <v>D75*50</v>
          </cell>
          <cell r="C585" t="str">
            <v>EA</v>
          </cell>
          <cell r="D585" t="str">
            <v>12</v>
          </cell>
          <cell r="E585">
            <v>1155</v>
          </cell>
          <cell r="F585">
            <v>13860</v>
          </cell>
          <cell r="G585">
            <v>0</v>
          </cell>
        </row>
        <row r="586">
          <cell r="A586" t="str">
            <v>주철Y관(NO HUB)</v>
          </cell>
          <cell r="B586" t="str">
            <v>D50*50</v>
          </cell>
          <cell r="C586" t="str">
            <v>EA</v>
          </cell>
          <cell r="D586" t="str">
            <v>4</v>
          </cell>
          <cell r="E586">
            <v>735</v>
          </cell>
          <cell r="F586">
            <v>2940</v>
          </cell>
          <cell r="G586">
            <v>0</v>
          </cell>
        </row>
        <row r="587">
          <cell r="A587" t="str">
            <v>주철90'Y관(NO HUB)</v>
          </cell>
          <cell r="B587" t="str">
            <v>D125*50</v>
          </cell>
          <cell r="C587" t="str">
            <v>EA</v>
          </cell>
          <cell r="D587" t="str">
            <v>1</v>
          </cell>
          <cell r="E587">
            <v>2870</v>
          </cell>
          <cell r="F587">
            <v>2870</v>
          </cell>
          <cell r="G587">
            <v>0</v>
          </cell>
        </row>
        <row r="588">
          <cell r="A588" t="str">
            <v>주철90'Y관(NO HUB)</v>
          </cell>
          <cell r="B588" t="str">
            <v>D100*50</v>
          </cell>
          <cell r="C588" t="str">
            <v>EA</v>
          </cell>
          <cell r="D588" t="str">
            <v>5</v>
          </cell>
          <cell r="E588">
            <v>2135</v>
          </cell>
          <cell r="F588">
            <v>10675</v>
          </cell>
          <cell r="G588">
            <v>0</v>
          </cell>
        </row>
        <row r="589">
          <cell r="A589" t="str">
            <v>주철90'Y관(NO HUB)</v>
          </cell>
          <cell r="B589" t="str">
            <v>D75*50</v>
          </cell>
          <cell r="C589" t="str">
            <v>EA</v>
          </cell>
          <cell r="D589" t="str">
            <v>3</v>
          </cell>
          <cell r="E589">
            <v>1400</v>
          </cell>
          <cell r="F589">
            <v>4200</v>
          </cell>
          <cell r="G589">
            <v>0</v>
          </cell>
        </row>
        <row r="590">
          <cell r="A590" t="str">
            <v>주철90'Y관(NO HUB)</v>
          </cell>
          <cell r="B590" t="str">
            <v>D50*50</v>
          </cell>
          <cell r="C590" t="str">
            <v>EA</v>
          </cell>
          <cell r="D590" t="str">
            <v>1</v>
          </cell>
          <cell r="E590">
            <v>1190</v>
          </cell>
          <cell r="F590">
            <v>1190</v>
          </cell>
          <cell r="G590">
            <v>0</v>
          </cell>
        </row>
        <row r="591">
          <cell r="A591" t="str">
            <v>주철바닥소제구(NO HUB)</v>
          </cell>
          <cell r="B591" t="str">
            <v>D125</v>
          </cell>
          <cell r="C591" t="str">
            <v>EA</v>
          </cell>
          <cell r="D591" t="str">
            <v>1</v>
          </cell>
          <cell r="E591">
            <v>9800</v>
          </cell>
          <cell r="F591">
            <v>9800</v>
          </cell>
          <cell r="G591">
            <v>0</v>
          </cell>
        </row>
        <row r="592">
          <cell r="A592" t="str">
            <v>주철바닥소제구(NO HUB)</v>
          </cell>
          <cell r="B592" t="str">
            <v>D100</v>
          </cell>
          <cell r="C592" t="str">
            <v>EA</v>
          </cell>
          <cell r="D592" t="str">
            <v>5</v>
          </cell>
          <cell r="E592">
            <v>6860</v>
          </cell>
          <cell r="F592">
            <v>34300</v>
          </cell>
          <cell r="G592">
            <v>0</v>
          </cell>
        </row>
        <row r="593">
          <cell r="A593" t="str">
            <v>주철바닥소제구(NO HUB)</v>
          </cell>
          <cell r="B593" t="str">
            <v>D75</v>
          </cell>
          <cell r="C593" t="str">
            <v>EA</v>
          </cell>
          <cell r="D593" t="str">
            <v>2</v>
          </cell>
          <cell r="E593">
            <v>4200</v>
          </cell>
          <cell r="F593">
            <v>8400</v>
          </cell>
          <cell r="G593">
            <v>0</v>
          </cell>
        </row>
        <row r="594">
          <cell r="A594" t="str">
            <v>주철소제구(NO HUB)</v>
          </cell>
          <cell r="B594" t="str">
            <v>D125</v>
          </cell>
          <cell r="C594" t="str">
            <v>EA</v>
          </cell>
          <cell r="D594" t="str">
            <v>1</v>
          </cell>
          <cell r="E594">
            <v>1295</v>
          </cell>
          <cell r="F594">
            <v>1295</v>
          </cell>
          <cell r="G594">
            <v>0</v>
          </cell>
        </row>
        <row r="595">
          <cell r="A595" t="str">
            <v>주철소제구(NO HUB)</v>
          </cell>
          <cell r="B595" t="str">
            <v>D100</v>
          </cell>
          <cell r="C595" t="str">
            <v>EA</v>
          </cell>
          <cell r="D595" t="str">
            <v>3</v>
          </cell>
          <cell r="E595">
            <v>1015</v>
          </cell>
          <cell r="F595">
            <v>3045</v>
          </cell>
          <cell r="G595">
            <v>0</v>
          </cell>
        </row>
        <row r="596">
          <cell r="A596" t="str">
            <v>주철소제구(NO HUB)</v>
          </cell>
          <cell r="B596" t="str">
            <v>D75</v>
          </cell>
          <cell r="C596" t="str">
            <v>EA</v>
          </cell>
          <cell r="D596" t="str">
            <v>5</v>
          </cell>
          <cell r="E596">
            <v>770</v>
          </cell>
          <cell r="F596">
            <v>3850</v>
          </cell>
          <cell r="G596">
            <v>0</v>
          </cell>
        </row>
        <row r="597">
          <cell r="A597" t="str">
            <v>주철소제구(NO HUB)</v>
          </cell>
          <cell r="B597" t="str">
            <v>D50</v>
          </cell>
          <cell r="C597" t="str">
            <v>EA</v>
          </cell>
          <cell r="D597" t="str">
            <v>1</v>
          </cell>
          <cell r="E597">
            <v>525</v>
          </cell>
          <cell r="F597">
            <v>525</v>
          </cell>
          <cell r="G597">
            <v>0</v>
          </cell>
        </row>
        <row r="598">
          <cell r="A598" t="str">
            <v>주철P-TRAP(NO HUB)</v>
          </cell>
          <cell r="B598" t="str">
            <v>D75</v>
          </cell>
          <cell r="C598" t="str">
            <v>EA</v>
          </cell>
          <cell r="D598" t="str">
            <v>4</v>
          </cell>
          <cell r="E598">
            <v>2555</v>
          </cell>
          <cell r="F598">
            <v>10220</v>
          </cell>
          <cell r="G598">
            <v>0</v>
          </cell>
        </row>
        <row r="599">
          <cell r="A599" t="str">
            <v>주철P-TRAP(NO HUB)</v>
          </cell>
          <cell r="B599" t="str">
            <v>D50</v>
          </cell>
          <cell r="C599" t="str">
            <v>EA</v>
          </cell>
          <cell r="D599" t="str">
            <v>6</v>
          </cell>
          <cell r="E599">
            <v>1190</v>
          </cell>
          <cell r="F599">
            <v>7140</v>
          </cell>
          <cell r="G599">
            <v>0</v>
          </cell>
        </row>
        <row r="600">
          <cell r="A600" t="str">
            <v>주철커플링(NO HUB)</v>
          </cell>
          <cell r="B600" t="str">
            <v>D125</v>
          </cell>
          <cell r="C600" t="str">
            <v>EA</v>
          </cell>
          <cell r="D600" t="str">
            <v>25</v>
          </cell>
          <cell r="E600">
            <v>5880</v>
          </cell>
          <cell r="F600">
            <v>147000</v>
          </cell>
          <cell r="G600">
            <v>29461</v>
          </cell>
        </row>
        <row r="601">
          <cell r="A601" t="str">
            <v>주철커플링(NO HUB)</v>
          </cell>
          <cell r="B601" t="str">
            <v>D100</v>
          </cell>
          <cell r="C601" t="str">
            <v>EA</v>
          </cell>
          <cell r="D601" t="str">
            <v>134</v>
          </cell>
          <cell r="E601">
            <v>2520</v>
          </cell>
          <cell r="F601">
            <v>337680</v>
          </cell>
          <cell r="G601">
            <v>26395</v>
          </cell>
        </row>
        <row r="602">
          <cell r="A602" t="str">
            <v>주철커플링(NO HUB)</v>
          </cell>
          <cell r="B602" t="str">
            <v>D75</v>
          </cell>
          <cell r="C602" t="str">
            <v>EA</v>
          </cell>
          <cell r="D602" t="str">
            <v>67</v>
          </cell>
          <cell r="E602">
            <v>2135</v>
          </cell>
          <cell r="F602">
            <v>143045</v>
          </cell>
          <cell r="G602">
            <v>23189</v>
          </cell>
        </row>
        <row r="603">
          <cell r="A603" t="str">
            <v>주철커플링(NO HUB)</v>
          </cell>
          <cell r="B603" t="str">
            <v>D50</v>
          </cell>
          <cell r="C603" t="str">
            <v>EA</v>
          </cell>
          <cell r="D603" t="str">
            <v>96</v>
          </cell>
          <cell r="E603">
            <v>1855</v>
          </cell>
          <cell r="F603">
            <v>178080</v>
          </cell>
          <cell r="G603">
            <v>16481</v>
          </cell>
        </row>
        <row r="604">
          <cell r="A604" t="str">
            <v>연관</v>
          </cell>
          <cell r="B604" t="str">
            <v>D75</v>
          </cell>
          <cell r="C604" t="str">
            <v>M</v>
          </cell>
          <cell r="D604" t="str">
            <v>14</v>
          </cell>
          <cell r="E604">
            <v>6600</v>
          </cell>
          <cell r="F604">
            <v>92400</v>
          </cell>
          <cell r="G604">
            <v>162622</v>
          </cell>
        </row>
        <row r="605">
          <cell r="A605" t="str">
            <v>F.D</v>
          </cell>
          <cell r="B605" t="str">
            <v>D75</v>
          </cell>
          <cell r="C605" t="str">
            <v>EA</v>
          </cell>
          <cell r="D605" t="str">
            <v>4</v>
          </cell>
          <cell r="E605">
            <v>19600</v>
          </cell>
          <cell r="F605">
            <v>78400</v>
          </cell>
          <cell r="G605">
            <v>22574</v>
          </cell>
        </row>
        <row r="606">
          <cell r="A606" t="str">
            <v>F.D</v>
          </cell>
          <cell r="B606" t="str">
            <v>D50</v>
          </cell>
          <cell r="C606" t="str">
            <v>EA</v>
          </cell>
          <cell r="D606" t="str">
            <v>6</v>
          </cell>
          <cell r="E606">
            <v>10500</v>
          </cell>
          <cell r="F606">
            <v>63000</v>
          </cell>
          <cell r="G606">
            <v>16070</v>
          </cell>
        </row>
        <row r="607">
          <cell r="A607" t="str">
            <v>일반행가</v>
          </cell>
          <cell r="B607" t="str">
            <v>D125</v>
          </cell>
          <cell r="C607" t="str">
            <v>개소</v>
          </cell>
          <cell r="D607" t="str">
            <v>23</v>
          </cell>
          <cell r="E607">
            <v>1605</v>
          </cell>
          <cell r="F607">
            <v>36915</v>
          </cell>
          <cell r="G607">
            <v>0</v>
          </cell>
        </row>
        <row r="608">
          <cell r="A608" t="str">
            <v>일반행가</v>
          </cell>
          <cell r="B608" t="str">
            <v>D100</v>
          </cell>
          <cell r="C608" t="str">
            <v>개소</v>
          </cell>
          <cell r="D608" t="str">
            <v>80</v>
          </cell>
          <cell r="E608">
            <v>1430</v>
          </cell>
          <cell r="F608">
            <v>114400</v>
          </cell>
          <cell r="G608">
            <v>0</v>
          </cell>
        </row>
        <row r="609">
          <cell r="A609" t="str">
            <v>일반행가</v>
          </cell>
          <cell r="B609" t="str">
            <v>D80</v>
          </cell>
          <cell r="C609" t="str">
            <v>개소</v>
          </cell>
          <cell r="D609" t="str">
            <v>38</v>
          </cell>
          <cell r="E609">
            <v>976</v>
          </cell>
          <cell r="F609">
            <v>37088</v>
          </cell>
          <cell r="G609">
            <v>0</v>
          </cell>
        </row>
        <row r="610">
          <cell r="A610" t="str">
            <v>일반행가</v>
          </cell>
          <cell r="B610" t="str">
            <v>D50</v>
          </cell>
          <cell r="C610" t="str">
            <v>개소</v>
          </cell>
          <cell r="D610" t="str">
            <v>25</v>
          </cell>
          <cell r="E610">
            <v>801</v>
          </cell>
          <cell r="F610">
            <v>20025</v>
          </cell>
          <cell r="G610">
            <v>0</v>
          </cell>
        </row>
        <row r="611">
          <cell r="A611" t="str">
            <v>파이프스리브</v>
          </cell>
          <cell r="B611" t="str">
            <v>D125</v>
          </cell>
          <cell r="C611" t="str">
            <v>개소</v>
          </cell>
          <cell r="D611" t="str">
            <v>1</v>
          </cell>
          <cell r="E611">
            <v>8025</v>
          </cell>
          <cell r="F611">
            <v>8025</v>
          </cell>
          <cell r="G611">
            <v>0</v>
          </cell>
        </row>
        <row r="612">
          <cell r="A612" t="str">
            <v>파이프스리브</v>
          </cell>
          <cell r="B612" t="str">
            <v>D100</v>
          </cell>
          <cell r="C612" t="str">
            <v>개소</v>
          </cell>
          <cell r="D612" t="str">
            <v>20</v>
          </cell>
          <cell r="E612">
            <v>6687</v>
          </cell>
          <cell r="F612">
            <v>133740</v>
          </cell>
          <cell r="G612">
            <v>0</v>
          </cell>
        </row>
        <row r="613">
          <cell r="A613" t="str">
            <v>파이프스리브</v>
          </cell>
          <cell r="B613" t="str">
            <v>D80</v>
          </cell>
          <cell r="C613" t="str">
            <v>개소</v>
          </cell>
          <cell r="D613" t="str">
            <v>5</v>
          </cell>
          <cell r="E613">
            <v>5207</v>
          </cell>
          <cell r="F613">
            <v>26035</v>
          </cell>
          <cell r="G613">
            <v>0</v>
          </cell>
        </row>
        <row r="614">
          <cell r="A614" t="str">
            <v>파이프스리브</v>
          </cell>
          <cell r="B614" t="str">
            <v>D50</v>
          </cell>
          <cell r="C614" t="str">
            <v>개소</v>
          </cell>
          <cell r="D614" t="str">
            <v>10</v>
          </cell>
          <cell r="E614">
            <v>2272</v>
          </cell>
          <cell r="F614">
            <v>22720</v>
          </cell>
          <cell r="G614">
            <v>0</v>
          </cell>
        </row>
        <row r="615">
          <cell r="A615" t="str">
            <v>파이프스리브</v>
          </cell>
          <cell r="B615" t="str">
            <v>D32</v>
          </cell>
          <cell r="C615" t="str">
            <v>개소</v>
          </cell>
          <cell r="D615" t="str">
            <v>10</v>
          </cell>
          <cell r="E615">
            <v>1480</v>
          </cell>
          <cell r="F615">
            <v>14800</v>
          </cell>
          <cell r="G615">
            <v>0</v>
          </cell>
        </row>
        <row r="616">
          <cell r="A616" t="str">
            <v>지수판스리브</v>
          </cell>
          <cell r="B616" t="str">
            <v>D125</v>
          </cell>
          <cell r="C616" t="str">
            <v>개소</v>
          </cell>
          <cell r="D616" t="str">
            <v>1</v>
          </cell>
          <cell r="E616">
            <v>9609</v>
          </cell>
          <cell r="F616">
            <v>9609</v>
          </cell>
          <cell r="G616">
            <v>5669</v>
          </cell>
        </row>
        <row r="617">
          <cell r="A617" t="str">
            <v>지수판스리브</v>
          </cell>
          <cell r="B617" t="str">
            <v>D100</v>
          </cell>
          <cell r="C617" t="str">
            <v>개소</v>
          </cell>
          <cell r="D617" t="str">
            <v>2</v>
          </cell>
          <cell r="E617">
            <v>7800</v>
          </cell>
          <cell r="F617">
            <v>15600</v>
          </cell>
          <cell r="G617">
            <v>4356</v>
          </cell>
        </row>
        <row r="618">
          <cell r="A618" t="str">
            <v>일반U-BOLT/NUT</v>
          </cell>
          <cell r="B618" t="str">
            <v>D100</v>
          </cell>
          <cell r="C618" t="str">
            <v>EA</v>
          </cell>
          <cell r="D618" t="str">
            <v>3</v>
          </cell>
          <cell r="E618">
            <v>206</v>
          </cell>
          <cell r="F618">
            <v>618</v>
          </cell>
          <cell r="G618">
            <v>0</v>
          </cell>
        </row>
        <row r="619">
          <cell r="A619" t="str">
            <v>일반U-BOLT/NUT</v>
          </cell>
          <cell r="B619" t="str">
            <v>D80</v>
          </cell>
          <cell r="C619" t="str">
            <v>EA</v>
          </cell>
          <cell r="D619" t="str">
            <v>2</v>
          </cell>
          <cell r="E619">
            <v>154</v>
          </cell>
          <cell r="F619">
            <v>308</v>
          </cell>
          <cell r="G619">
            <v>0</v>
          </cell>
        </row>
        <row r="620">
          <cell r="A620" t="str">
            <v>찬넬</v>
          </cell>
          <cell r="B620" t="str">
            <v>75*40*5T</v>
          </cell>
          <cell r="C620" t="str">
            <v>KG</v>
          </cell>
          <cell r="D620" t="str">
            <v>83</v>
          </cell>
          <cell r="E620">
            <v>470</v>
          </cell>
          <cell r="F620">
            <v>39010</v>
          </cell>
          <cell r="G620">
            <v>0</v>
          </cell>
        </row>
        <row r="621">
          <cell r="A621" t="str">
            <v>잡철물제작설치</v>
          </cell>
          <cell r="B621" t="str">
            <v>복잡</v>
          </cell>
          <cell r="C621" t="str">
            <v>TON</v>
          </cell>
          <cell r="D621" t="str">
            <v>0.083</v>
          </cell>
          <cell r="E621">
            <v>82143</v>
          </cell>
          <cell r="F621">
            <v>6817</v>
          </cell>
          <cell r="G621">
            <v>3464369</v>
          </cell>
        </row>
        <row r="622">
          <cell r="A622" t="str">
            <v>녹막이페인트칠</v>
          </cell>
          <cell r="B622" t="str">
            <v>2회칠</v>
          </cell>
          <cell r="C622" t="str">
            <v>M2</v>
          </cell>
          <cell r="D622" t="str">
            <v>3</v>
          </cell>
          <cell r="E622">
            <v>850</v>
          </cell>
          <cell r="F622">
            <v>2550</v>
          </cell>
          <cell r="G622">
            <v>2194</v>
          </cell>
        </row>
        <row r="623">
          <cell r="A623" t="str">
            <v>조합페인트칠(철재면)</v>
          </cell>
          <cell r="B623" t="str">
            <v>2회칠</v>
          </cell>
          <cell r="C623" t="str">
            <v>M2</v>
          </cell>
          <cell r="D623" t="str">
            <v>3</v>
          </cell>
          <cell r="E623">
            <v>1092</v>
          </cell>
          <cell r="F623">
            <v>3276</v>
          </cell>
          <cell r="G623">
            <v>3364</v>
          </cell>
        </row>
        <row r="624">
          <cell r="A624" t="str">
            <v>잡재료비</v>
          </cell>
          <cell r="C624" t="str">
            <v>식</v>
          </cell>
          <cell r="D624" t="str">
            <v>1</v>
          </cell>
          <cell r="F624">
            <v>135464</v>
          </cell>
        </row>
        <row r="625">
          <cell r="A625" t="str">
            <v>공구손료</v>
          </cell>
          <cell r="B625" t="str">
            <v>노무비의 3 %</v>
          </cell>
          <cell r="C625" t="str">
            <v>식</v>
          </cell>
          <cell r="D625" t="str">
            <v>1</v>
          </cell>
          <cell r="F625">
            <v>0</v>
          </cell>
        </row>
        <row r="626">
          <cell r="A626" t="str">
            <v>소계</v>
          </cell>
          <cell r="F626">
            <v>4650963</v>
          </cell>
        </row>
        <row r="631">
          <cell r="A631" t="str">
            <v>8.위생기구설치공사</v>
          </cell>
        </row>
        <row r="632">
          <cell r="A632" t="str">
            <v>양변기(F.V)</v>
          </cell>
          <cell r="B632" t="str">
            <v>KSVC-1110</v>
          </cell>
          <cell r="C632" t="str">
            <v>조</v>
          </cell>
          <cell r="D632" t="str">
            <v>14</v>
          </cell>
          <cell r="E632">
            <v>83000</v>
          </cell>
          <cell r="F632">
            <v>1162000</v>
          </cell>
          <cell r="G632">
            <v>71272</v>
          </cell>
        </row>
        <row r="633">
          <cell r="A633" t="str">
            <v>양변기(로우탱크)</v>
          </cell>
          <cell r="B633" t="str">
            <v>KSVC-1410</v>
          </cell>
          <cell r="C633" t="str">
            <v>조</v>
          </cell>
          <cell r="D633" t="str">
            <v>1</v>
          </cell>
          <cell r="E633">
            <v>75000</v>
          </cell>
          <cell r="F633">
            <v>75000</v>
          </cell>
          <cell r="G633">
            <v>104730</v>
          </cell>
        </row>
        <row r="634">
          <cell r="A634" t="str">
            <v>소변기(중형스톨)</v>
          </cell>
          <cell r="B634" t="str">
            <v>KSVU-320</v>
          </cell>
          <cell r="C634" t="str">
            <v>조</v>
          </cell>
          <cell r="D634" t="str">
            <v>9</v>
          </cell>
          <cell r="E634">
            <v>230000</v>
          </cell>
          <cell r="F634">
            <v>2070000</v>
          </cell>
          <cell r="G634">
            <v>121993</v>
          </cell>
        </row>
        <row r="635">
          <cell r="A635" t="str">
            <v>세면기(S/L)</v>
          </cell>
          <cell r="B635" t="str">
            <v>KSVL-1040</v>
          </cell>
          <cell r="C635" t="str">
            <v>조</v>
          </cell>
          <cell r="D635" t="str">
            <v>11</v>
          </cell>
          <cell r="E635">
            <v>110000</v>
          </cell>
          <cell r="F635">
            <v>1210000</v>
          </cell>
          <cell r="G635">
            <v>39320</v>
          </cell>
        </row>
        <row r="636">
          <cell r="A636" t="str">
            <v>휴지걸이</v>
          </cell>
          <cell r="B636" t="str">
            <v>SUS</v>
          </cell>
          <cell r="C636" t="str">
            <v>EA</v>
          </cell>
          <cell r="D636" t="str">
            <v>15</v>
          </cell>
          <cell r="E636">
            <v>6000</v>
          </cell>
          <cell r="F636">
            <v>90000</v>
          </cell>
          <cell r="G636">
            <v>7227</v>
          </cell>
        </row>
        <row r="637">
          <cell r="A637" t="str">
            <v>재털이</v>
          </cell>
          <cell r="B637" t="str">
            <v>SUS</v>
          </cell>
          <cell r="C637" t="str">
            <v>EA</v>
          </cell>
          <cell r="D637" t="str">
            <v>15</v>
          </cell>
          <cell r="E637">
            <v>4800</v>
          </cell>
          <cell r="F637">
            <v>72000</v>
          </cell>
          <cell r="G637">
            <v>7227</v>
          </cell>
        </row>
        <row r="638">
          <cell r="A638" t="str">
            <v>소변기용전자감지기(JATA)</v>
          </cell>
          <cell r="B638" t="str">
            <v>노출형</v>
          </cell>
          <cell r="C638" t="str">
            <v>조</v>
          </cell>
          <cell r="D638" t="str">
            <v>9</v>
          </cell>
          <cell r="E638">
            <v>110000</v>
          </cell>
          <cell r="F638">
            <v>990000</v>
          </cell>
          <cell r="G638">
            <v>8203</v>
          </cell>
        </row>
        <row r="639">
          <cell r="A639" t="str">
            <v>수건걸이</v>
          </cell>
          <cell r="B639" t="str">
            <v>SUS</v>
          </cell>
          <cell r="C639" t="str">
            <v>EA</v>
          </cell>
          <cell r="D639" t="str">
            <v>11</v>
          </cell>
          <cell r="E639">
            <v>7000</v>
          </cell>
          <cell r="F639">
            <v>77000</v>
          </cell>
          <cell r="G639">
            <v>7743</v>
          </cell>
        </row>
        <row r="640">
          <cell r="A640" t="str">
            <v>화장대</v>
          </cell>
          <cell r="B640" t="str">
            <v>SUS</v>
          </cell>
          <cell r="C640" t="str">
            <v>EA</v>
          </cell>
          <cell r="D640" t="str">
            <v>11</v>
          </cell>
          <cell r="E640">
            <v>0</v>
          </cell>
          <cell r="F640">
            <v>0</v>
          </cell>
        </row>
        <row r="641">
          <cell r="A641" t="str">
            <v>비누갑</v>
          </cell>
          <cell r="B641" t="str">
            <v>SUS</v>
          </cell>
          <cell r="C641" t="str">
            <v>EA</v>
          </cell>
          <cell r="D641" t="str">
            <v>11</v>
          </cell>
          <cell r="E641">
            <v>4000</v>
          </cell>
          <cell r="F641">
            <v>44000</v>
          </cell>
          <cell r="G641">
            <v>7227</v>
          </cell>
        </row>
        <row r="642">
          <cell r="A642" t="str">
            <v>화장경</v>
          </cell>
          <cell r="C642" t="str">
            <v>EA</v>
          </cell>
          <cell r="D642" t="str">
            <v>11</v>
          </cell>
          <cell r="E642">
            <v>15000</v>
          </cell>
          <cell r="F642">
            <v>165000</v>
          </cell>
          <cell r="G642">
            <v>12390</v>
          </cell>
        </row>
        <row r="643">
          <cell r="A643" t="str">
            <v>잡재료비</v>
          </cell>
          <cell r="C643" t="str">
            <v>식</v>
          </cell>
          <cell r="D643" t="str">
            <v>1</v>
          </cell>
          <cell r="F643">
            <v>141540</v>
          </cell>
        </row>
        <row r="644">
          <cell r="A644" t="str">
            <v>공구손료</v>
          </cell>
          <cell r="B644" t="str">
            <v>노무비의 3 %</v>
          </cell>
          <cell r="C644" t="str">
            <v>식</v>
          </cell>
          <cell r="D644" t="str">
            <v>1</v>
          </cell>
          <cell r="F644">
            <v>0</v>
          </cell>
        </row>
        <row r="645">
          <cell r="A645" t="str">
            <v>소계</v>
          </cell>
          <cell r="F645">
            <v>6096540</v>
          </cell>
        </row>
        <row r="656">
          <cell r="A656" t="str">
            <v>9.경비동위생배관공사</v>
          </cell>
        </row>
        <row r="657">
          <cell r="A657" t="str">
            <v>동관L-TYPE(KSD5301)</v>
          </cell>
          <cell r="B657" t="str">
            <v>D20</v>
          </cell>
          <cell r="C657" t="str">
            <v>M</v>
          </cell>
          <cell r="D657">
            <v>3</v>
          </cell>
          <cell r="E657">
            <v>2194</v>
          </cell>
          <cell r="F657">
            <v>6582</v>
          </cell>
          <cell r="G657">
            <v>3654</v>
          </cell>
        </row>
        <row r="658">
          <cell r="A658" t="str">
            <v>동관L-TYPE(KSD5301)</v>
          </cell>
          <cell r="B658" t="str">
            <v>D15</v>
          </cell>
          <cell r="C658" t="str">
            <v>M</v>
          </cell>
          <cell r="D658">
            <v>9</v>
          </cell>
          <cell r="E658">
            <v>1385</v>
          </cell>
          <cell r="F658">
            <v>12465</v>
          </cell>
          <cell r="G658">
            <v>3146</v>
          </cell>
        </row>
        <row r="659">
          <cell r="A659" t="str">
            <v>백관(KSD3507)</v>
          </cell>
          <cell r="B659" t="str">
            <v>D50</v>
          </cell>
          <cell r="C659" t="str">
            <v>M</v>
          </cell>
          <cell r="D659">
            <v>1</v>
          </cell>
          <cell r="E659">
            <v>3205</v>
          </cell>
          <cell r="F659">
            <v>3205</v>
          </cell>
          <cell r="G659">
            <v>17604</v>
          </cell>
        </row>
        <row r="660">
          <cell r="A660" t="str">
            <v>백관(KSD3507)</v>
          </cell>
          <cell r="B660" t="str">
            <v>D32</v>
          </cell>
          <cell r="C660" t="str">
            <v>M</v>
          </cell>
          <cell r="D660">
            <v>1</v>
          </cell>
          <cell r="E660">
            <v>2160</v>
          </cell>
          <cell r="F660">
            <v>2160</v>
          </cell>
          <cell r="G660">
            <v>12929</v>
          </cell>
        </row>
        <row r="661">
          <cell r="A661" t="str">
            <v>관보온(매직테프)</v>
          </cell>
          <cell r="B661" t="str">
            <v>40T*D20</v>
          </cell>
          <cell r="C661" t="str">
            <v>M</v>
          </cell>
          <cell r="D661">
            <v>3</v>
          </cell>
          <cell r="E661">
            <v>1763</v>
          </cell>
          <cell r="F661">
            <v>5289</v>
          </cell>
          <cell r="G661">
            <v>4781</v>
          </cell>
        </row>
        <row r="662">
          <cell r="A662" t="str">
            <v>관보온(매직테프)</v>
          </cell>
          <cell r="B662" t="str">
            <v>40T*D15</v>
          </cell>
          <cell r="C662" t="str">
            <v>M</v>
          </cell>
          <cell r="D662">
            <v>9</v>
          </cell>
          <cell r="E662">
            <v>1741</v>
          </cell>
          <cell r="F662">
            <v>15669</v>
          </cell>
          <cell r="G662">
            <v>4183</v>
          </cell>
        </row>
        <row r="663">
          <cell r="A663" t="str">
            <v>동엘보</v>
          </cell>
          <cell r="B663" t="str">
            <v>D15</v>
          </cell>
          <cell r="C663" t="str">
            <v>EA</v>
          </cell>
          <cell r="D663" t="str">
            <v>8</v>
          </cell>
          <cell r="E663">
            <v>103</v>
          </cell>
          <cell r="F663">
            <v>824</v>
          </cell>
        </row>
        <row r="664">
          <cell r="A664" t="str">
            <v>동티이</v>
          </cell>
          <cell r="B664" t="str">
            <v>D20</v>
          </cell>
          <cell r="C664" t="str">
            <v>EA</v>
          </cell>
          <cell r="D664" t="str">
            <v>3</v>
          </cell>
          <cell r="E664">
            <v>333</v>
          </cell>
          <cell r="F664">
            <v>999</v>
          </cell>
        </row>
        <row r="665">
          <cell r="A665" t="str">
            <v>동아답타(C*M)</v>
          </cell>
          <cell r="B665" t="str">
            <v>D20</v>
          </cell>
          <cell r="C665" t="str">
            <v>EA</v>
          </cell>
          <cell r="D665" t="str">
            <v>1</v>
          </cell>
          <cell r="E665">
            <v>522</v>
          </cell>
          <cell r="F665">
            <v>522</v>
          </cell>
        </row>
        <row r="666">
          <cell r="A666" t="str">
            <v>동유니온(C*M)</v>
          </cell>
          <cell r="B666" t="str">
            <v>D20</v>
          </cell>
          <cell r="C666" t="str">
            <v>EA</v>
          </cell>
          <cell r="D666" t="str">
            <v>1</v>
          </cell>
          <cell r="E666">
            <v>2121</v>
          </cell>
          <cell r="F666">
            <v>2121</v>
          </cell>
        </row>
        <row r="667">
          <cell r="A667" t="str">
            <v>동땜티이(C*F)</v>
          </cell>
          <cell r="B667" t="str">
            <v>D15(大)</v>
          </cell>
          <cell r="C667" t="str">
            <v>EA</v>
          </cell>
          <cell r="D667" t="str">
            <v>3</v>
          </cell>
          <cell r="E667">
            <v>953</v>
          </cell>
          <cell r="F667">
            <v>2859</v>
          </cell>
        </row>
        <row r="668">
          <cell r="A668" t="str">
            <v>동캡</v>
          </cell>
          <cell r="B668" t="str">
            <v>D20</v>
          </cell>
          <cell r="C668" t="str">
            <v>EA</v>
          </cell>
          <cell r="D668" t="str">
            <v>1</v>
          </cell>
          <cell r="E668">
            <v>124</v>
          </cell>
          <cell r="F668">
            <v>124</v>
          </cell>
        </row>
        <row r="669">
          <cell r="A669" t="str">
            <v>동캡</v>
          </cell>
          <cell r="B669" t="str">
            <v>D15</v>
          </cell>
          <cell r="C669" t="str">
            <v>EA</v>
          </cell>
          <cell r="D669" t="str">
            <v>3</v>
          </cell>
          <cell r="E669">
            <v>94</v>
          </cell>
          <cell r="F669">
            <v>282</v>
          </cell>
        </row>
        <row r="670">
          <cell r="A670" t="str">
            <v>백엘보(나사)</v>
          </cell>
          <cell r="B670" t="str">
            <v>D32</v>
          </cell>
          <cell r="C670" t="str">
            <v>EA</v>
          </cell>
          <cell r="D670" t="str">
            <v>3</v>
          </cell>
          <cell r="E670">
            <v>879</v>
          </cell>
          <cell r="F670">
            <v>2637</v>
          </cell>
        </row>
        <row r="671">
          <cell r="A671" t="str">
            <v>청동게이트밸브(10KG)</v>
          </cell>
          <cell r="B671" t="str">
            <v>D20</v>
          </cell>
          <cell r="C671" t="str">
            <v>EA</v>
          </cell>
          <cell r="D671" t="str">
            <v>1</v>
          </cell>
          <cell r="E671">
            <v>4315</v>
          </cell>
          <cell r="F671">
            <v>4315</v>
          </cell>
          <cell r="G671">
            <v>4241</v>
          </cell>
        </row>
        <row r="672">
          <cell r="A672" t="str">
            <v>주철직관(NO.HUB)</v>
          </cell>
          <cell r="B672" t="str">
            <v>D100*3000L</v>
          </cell>
          <cell r="C672" t="str">
            <v>본</v>
          </cell>
          <cell r="D672" t="str">
            <v>4</v>
          </cell>
          <cell r="E672">
            <v>23520</v>
          </cell>
          <cell r="F672">
            <v>94080</v>
          </cell>
        </row>
        <row r="673">
          <cell r="A673" t="str">
            <v>주철직관(NO.HUB)</v>
          </cell>
          <cell r="B673" t="str">
            <v>D50*3000L</v>
          </cell>
          <cell r="C673" t="str">
            <v>본</v>
          </cell>
          <cell r="D673" t="str">
            <v>7</v>
          </cell>
          <cell r="E673">
            <v>13615</v>
          </cell>
          <cell r="F673">
            <v>95305</v>
          </cell>
        </row>
        <row r="674">
          <cell r="A674" t="str">
            <v>주철90'장곡관(NO HUB)</v>
          </cell>
          <cell r="B674" t="str">
            <v>D50</v>
          </cell>
          <cell r="C674" t="str">
            <v>EA</v>
          </cell>
          <cell r="D674" t="str">
            <v>1</v>
          </cell>
          <cell r="E674">
            <v>1330</v>
          </cell>
          <cell r="F674">
            <v>1330</v>
          </cell>
        </row>
        <row r="675">
          <cell r="A675" t="str">
            <v>주철45'곡관(NO HUB)</v>
          </cell>
          <cell r="B675" t="str">
            <v>D100</v>
          </cell>
          <cell r="C675" t="str">
            <v>EA</v>
          </cell>
          <cell r="D675" t="str">
            <v>1</v>
          </cell>
          <cell r="E675">
            <v>1190</v>
          </cell>
          <cell r="F675">
            <v>1190</v>
          </cell>
        </row>
        <row r="676">
          <cell r="A676" t="str">
            <v>주철45'곡관(NO HUB)</v>
          </cell>
          <cell r="B676" t="str">
            <v>D50</v>
          </cell>
          <cell r="C676" t="str">
            <v>EA</v>
          </cell>
          <cell r="D676" t="str">
            <v>3</v>
          </cell>
          <cell r="E676">
            <v>490</v>
          </cell>
          <cell r="F676">
            <v>1470</v>
          </cell>
        </row>
        <row r="677">
          <cell r="A677" t="str">
            <v>주철Y관(NO HUB)</v>
          </cell>
          <cell r="B677" t="str">
            <v>D100*100</v>
          </cell>
          <cell r="C677" t="str">
            <v>EA</v>
          </cell>
          <cell r="D677" t="str">
            <v>1</v>
          </cell>
          <cell r="E677">
            <v>2590</v>
          </cell>
          <cell r="F677">
            <v>2590</v>
          </cell>
        </row>
        <row r="678">
          <cell r="A678" t="str">
            <v>주철Y관(NO HUB)</v>
          </cell>
          <cell r="B678" t="str">
            <v>D100*50</v>
          </cell>
          <cell r="C678" t="str">
            <v>EA</v>
          </cell>
          <cell r="D678" t="str">
            <v>1</v>
          </cell>
          <cell r="E678">
            <v>1575</v>
          </cell>
          <cell r="F678">
            <v>1575</v>
          </cell>
        </row>
        <row r="679">
          <cell r="A679" t="str">
            <v>주철Y관(NO HUB)</v>
          </cell>
          <cell r="B679" t="str">
            <v>D50*50</v>
          </cell>
          <cell r="C679" t="str">
            <v>EA</v>
          </cell>
          <cell r="D679" t="str">
            <v>2</v>
          </cell>
          <cell r="E679">
            <v>735</v>
          </cell>
          <cell r="F679">
            <v>1470</v>
          </cell>
        </row>
        <row r="680">
          <cell r="A680" t="str">
            <v>F.D</v>
          </cell>
          <cell r="B680" t="str">
            <v>D50</v>
          </cell>
          <cell r="C680" t="str">
            <v>EA</v>
          </cell>
          <cell r="D680" t="str">
            <v>1</v>
          </cell>
          <cell r="E680">
            <v>10500</v>
          </cell>
          <cell r="F680">
            <v>10500</v>
          </cell>
          <cell r="G680">
            <v>13392</v>
          </cell>
        </row>
        <row r="681">
          <cell r="A681" t="str">
            <v>주철P-TRAP(NO HUB)</v>
          </cell>
          <cell r="B681" t="str">
            <v>D50</v>
          </cell>
          <cell r="C681" t="str">
            <v>EA</v>
          </cell>
          <cell r="D681" t="str">
            <v>1</v>
          </cell>
          <cell r="E681">
            <v>1190</v>
          </cell>
          <cell r="F681">
            <v>1190</v>
          </cell>
        </row>
        <row r="682">
          <cell r="A682" t="str">
            <v>주철바닥소제구(NO HUB)</v>
          </cell>
          <cell r="B682" t="str">
            <v>D100</v>
          </cell>
          <cell r="C682" t="str">
            <v>EA</v>
          </cell>
          <cell r="D682" t="str">
            <v>1</v>
          </cell>
          <cell r="E682">
            <v>6860</v>
          </cell>
          <cell r="F682">
            <v>6860</v>
          </cell>
        </row>
        <row r="683">
          <cell r="A683" t="str">
            <v>주철바닥소제구(NO HUB)</v>
          </cell>
          <cell r="B683" t="str">
            <v>D50</v>
          </cell>
          <cell r="C683" t="str">
            <v>EA</v>
          </cell>
          <cell r="D683" t="str">
            <v>1</v>
          </cell>
          <cell r="E683">
            <v>3500</v>
          </cell>
          <cell r="F683">
            <v>3500</v>
          </cell>
        </row>
        <row r="684">
          <cell r="A684" t="str">
            <v>주철커플링(NO HUB)</v>
          </cell>
          <cell r="B684" t="str">
            <v>D100</v>
          </cell>
          <cell r="C684" t="str">
            <v>EA</v>
          </cell>
          <cell r="D684" t="str">
            <v>6</v>
          </cell>
          <cell r="E684">
            <v>2520</v>
          </cell>
          <cell r="F684">
            <v>15120</v>
          </cell>
          <cell r="G684">
            <v>21996</v>
          </cell>
        </row>
        <row r="685">
          <cell r="A685" t="str">
            <v>주철커플링(NO HUB)</v>
          </cell>
          <cell r="B685" t="str">
            <v>D50</v>
          </cell>
          <cell r="C685" t="str">
            <v>EA</v>
          </cell>
          <cell r="D685" t="str">
            <v>13</v>
          </cell>
          <cell r="E685">
            <v>1855</v>
          </cell>
          <cell r="F685">
            <v>24115</v>
          </cell>
          <cell r="G685">
            <v>13734</v>
          </cell>
        </row>
        <row r="686">
          <cell r="A686" t="str">
            <v>연관</v>
          </cell>
          <cell r="B686" t="str">
            <v>D100</v>
          </cell>
          <cell r="C686" t="str">
            <v>M</v>
          </cell>
          <cell r="D686" t="str">
            <v>1</v>
          </cell>
          <cell r="E686">
            <v>7656</v>
          </cell>
          <cell r="F686">
            <v>7656</v>
          </cell>
          <cell r="G686">
            <v>149273</v>
          </cell>
        </row>
        <row r="687">
          <cell r="A687" t="str">
            <v>지수판스리브</v>
          </cell>
          <cell r="B687" t="str">
            <v>D100</v>
          </cell>
          <cell r="C687" t="str">
            <v>개소</v>
          </cell>
          <cell r="D687" t="str">
            <v>1</v>
          </cell>
          <cell r="E687">
            <v>7800</v>
          </cell>
          <cell r="F687">
            <v>7800</v>
          </cell>
          <cell r="G687">
            <v>3630</v>
          </cell>
        </row>
        <row r="688">
          <cell r="A688" t="str">
            <v>지수판스리브</v>
          </cell>
          <cell r="B688" t="str">
            <v>D50</v>
          </cell>
          <cell r="C688" t="str">
            <v>개소</v>
          </cell>
          <cell r="D688" t="str">
            <v>1</v>
          </cell>
          <cell r="E688">
            <v>2812</v>
          </cell>
          <cell r="F688">
            <v>2812</v>
          </cell>
          <cell r="G688">
            <v>1995</v>
          </cell>
        </row>
        <row r="689">
          <cell r="A689" t="str">
            <v>지수판스리브</v>
          </cell>
          <cell r="B689" t="str">
            <v>D20</v>
          </cell>
          <cell r="C689" t="str">
            <v>개소</v>
          </cell>
          <cell r="D689" t="str">
            <v>1</v>
          </cell>
          <cell r="E689">
            <v>1148</v>
          </cell>
          <cell r="F689">
            <v>1148</v>
          </cell>
          <cell r="G689">
            <v>997</v>
          </cell>
        </row>
        <row r="690">
          <cell r="A690" t="str">
            <v>파이프스리브</v>
          </cell>
          <cell r="B690" t="str">
            <v>D100</v>
          </cell>
          <cell r="C690" t="str">
            <v>개소</v>
          </cell>
          <cell r="D690" t="str">
            <v>1</v>
          </cell>
          <cell r="E690">
            <v>6687</v>
          </cell>
          <cell r="F690">
            <v>6687</v>
          </cell>
        </row>
        <row r="691">
          <cell r="A691" t="str">
            <v>파이프스리브</v>
          </cell>
          <cell r="B691" t="str">
            <v>D50</v>
          </cell>
          <cell r="C691" t="str">
            <v>개소</v>
          </cell>
          <cell r="D691" t="str">
            <v>2</v>
          </cell>
          <cell r="E691">
            <v>2272</v>
          </cell>
          <cell r="F691">
            <v>4544</v>
          </cell>
        </row>
        <row r="692">
          <cell r="A692" t="str">
            <v>전기온돌판넬</v>
          </cell>
          <cell r="B692" t="str">
            <v>120W*850*850</v>
          </cell>
          <cell r="C692" t="str">
            <v>SH</v>
          </cell>
          <cell r="D692" t="str">
            <v>1</v>
          </cell>
          <cell r="E692">
            <v>100000</v>
          </cell>
          <cell r="F692">
            <v>100000</v>
          </cell>
        </row>
        <row r="693">
          <cell r="A693" t="str">
            <v>전기온돌판넬</v>
          </cell>
          <cell r="B693" t="str">
            <v>120W*1700*400</v>
          </cell>
          <cell r="C693" t="str">
            <v>SH</v>
          </cell>
          <cell r="D693" t="str">
            <v>1</v>
          </cell>
          <cell r="E693">
            <v>100000</v>
          </cell>
          <cell r="F693">
            <v>100000</v>
          </cell>
        </row>
        <row r="694">
          <cell r="A694" t="str">
            <v>전기온돌판넬</v>
          </cell>
          <cell r="B694" t="str">
            <v>240W*2000*850</v>
          </cell>
          <cell r="C694" t="str">
            <v>SH</v>
          </cell>
          <cell r="D694" t="str">
            <v>2</v>
          </cell>
          <cell r="E694">
            <v>140000</v>
          </cell>
          <cell r="F694">
            <v>280000</v>
          </cell>
        </row>
        <row r="695">
          <cell r="A695" t="str">
            <v>잡재료비</v>
          </cell>
          <cell r="C695" t="str">
            <v>식</v>
          </cell>
          <cell r="D695" t="str">
            <v>1</v>
          </cell>
          <cell r="F695">
            <v>24929</v>
          </cell>
        </row>
        <row r="696">
          <cell r="A696" t="str">
            <v>공구손료</v>
          </cell>
          <cell r="B696" t="str">
            <v>노무비의 3 %</v>
          </cell>
          <cell r="C696" t="str">
            <v>식</v>
          </cell>
          <cell r="D696" t="str">
            <v>1</v>
          </cell>
          <cell r="F696">
            <v>0</v>
          </cell>
        </row>
        <row r="697">
          <cell r="A697" t="str">
            <v>소계</v>
          </cell>
          <cell r="F697">
            <v>855924</v>
          </cell>
        </row>
        <row r="706">
          <cell r="A706" t="str">
            <v>10.소화배관공사</v>
          </cell>
        </row>
        <row r="707">
          <cell r="A707" t="str">
            <v>백관(KSD3507)</v>
          </cell>
          <cell r="B707" t="str">
            <v>D150</v>
          </cell>
          <cell r="C707" t="str">
            <v>M</v>
          </cell>
          <cell r="D707">
            <v>506</v>
          </cell>
          <cell r="E707">
            <v>11898</v>
          </cell>
          <cell r="F707">
            <v>6020388</v>
          </cell>
          <cell r="G707">
            <v>49574</v>
          </cell>
        </row>
        <row r="708">
          <cell r="A708" t="str">
            <v>백관(KSD3507)</v>
          </cell>
          <cell r="B708" t="str">
            <v>D100</v>
          </cell>
          <cell r="C708" t="str">
            <v>M</v>
          </cell>
          <cell r="D708">
            <v>267</v>
          </cell>
          <cell r="E708">
            <v>7410</v>
          </cell>
          <cell r="F708">
            <v>1978470</v>
          </cell>
          <cell r="G708">
            <v>34337</v>
          </cell>
        </row>
        <row r="709">
          <cell r="A709" t="str">
            <v>백관(KSD3507)</v>
          </cell>
          <cell r="B709" t="str">
            <v>D80</v>
          </cell>
          <cell r="C709" t="str">
            <v>M</v>
          </cell>
          <cell r="D709">
            <v>92</v>
          </cell>
          <cell r="E709">
            <v>5170</v>
          </cell>
          <cell r="F709">
            <v>475640</v>
          </cell>
          <cell r="G709">
            <v>26304</v>
          </cell>
        </row>
        <row r="710">
          <cell r="A710" t="str">
            <v>백관(KSD3507)</v>
          </cell>
          <cell r="B710" t="str">
            <v>D65</v>
          </cell>
          <cell r="C710" t="str">
            <v>M</v>
          </cell>
          <cell r="D710">
            <v>185</v>
          </cell>
          <cell r="E710">
            <v>4089</v>
          </cell>
          <cell r="F710">
            <v>756465</v>
          </cell>
          <cell r="G710">
            <v>23229</v>
          </cell>
        </row>
        <row r="711">
          <cell r="A711" t="str">
            <v>백관(KSD3507)</v>
          </cell>
          <cell r="B711" t="str">
            <v>D50</v>
          </cell>
          <cell r="C711" t="str">
            <v>M</v>
          </cell>
          <cell r="D711">
            <v>387</v>
          </cell>
          <cell r="E711">
            <v>3205</v>
          </cell>
          <cell r="F711">
            <v>1240335</v>
          </cell>
          <cell r="G711">
            <v>17604</v>
          </cell>
        </row>
        <row r="712">
          <cell r="A712" t="str">
            <v>백관(KSD3507)</v>
          </cell>
          <cell r="B712" t="str">
            <v>D40</v>
          </cell>
          <cell r="C712" t="str">
            <v>M</v>
          </cell>
          <cell r="D712">
            <v>8</v>
          </cell>
          <cell r="E712">
            <v>2338</v>
          </cell>
          <cell r="F712">
            <v>18704</v>
          </cell>
          <cell r="G712">
            <v>14409</v>
          </cell>
        </row>
        <row r="713">
          <cell r="A713" t="str">
            <v>백관(KSD3507)</v>
          </cell>
          <cell r="B713" t="str">
            <v>D25</v>
          </cell>
          <cell r="C713" t="str">
            <v>M</v>
          </cell>
          <cell r="D713">
            <v>9</v>
          </cell>
          <cell r="E713">
            <v>1684</v>
          </cell>
          <cell r="F713">
            <v>15156</v>
          </cell>
          <cell r="G713">
            <v>10420</v>
          </cell>
        </row>
        <row r="714">
          <cell r="A714" t="str">
            <v>관보온(매직테프)</v>
          </cell>
          <cell r="B714" t="str">
            <v>40T*D150</v>
          </cell>
          <cell r="C714" t="str">
            <v>M</v>
          </cell>
          <cell r="D714">
            <v>506</v>
          </cell>
          <cell r="E714">
            <v>5501</v>
          </cell>
          <cell r="F714">
            <v>2783506</v>
          </cell>
          <cell r="G714">
            <v>14942</v>
          </cell>
        </row>
        <row r="715">
          <cell r="A715" t="str">
            <v>관보온(매직테프)</v>
          </cell>
          <cell r="B715" t="str">
            <v>40T*D100</v>
          </cell>
          <cell r="C715" t="str">
            <v>M</v>
          </cell>
          <cell r="D715">
            <v>267</v>
          </cell>
          <cell r="E715">
            <v>4123</v>
          </cell>
          <cell r="F715">
            <v>1100841</v>
          </cell>
          <cell r="G715">
            <v>10160</v>
          </cell>
        </row>
        <row r="716">
          <cell r="A716" t="str">
            <v>관보온(매직테프)</v>
          </cell>
          <cell r="B716" t="str">
            <v>40T*D80</v>
          </cell>
          <cell r="C716" t="str">
            <v>M</v>
          </cell>
          <cell r="D716">
            <v>92</v>
          </cell>
          <cell r="E716">
            <v>3470</v>
          </cell>
          <cell r="F716">
            <v>319240</v>
          </cell>
          <cell r="G716">
            <v>8367</v>
          </cell>
        </row>
        <row r="717">
          <cell r="A717" t="str">
            <v>관보온(매직테프)</v>
          </cell>
          <cell r="B717" t="str">
            <v>40T*D65</v>
          </cell>
          <cell r="C717" t="str">
            <v>M</v>
          </cell>
          <cell r="D717">
            <v>185</v>
          </cell>
          <cell r="E717">
            <v>3163</v>
          </cell>
          <cell r="F717">
            <v>585155</v>
          </cell>
          <cell r="G717">
            <v>7769</v>
          </cell>
        </row>
        <row r="718">
          <cell r="A718" t="str">
            <v>관보온(매직테프)</v>
          </cell>
          <cell r="B718" t="str">
            <v>40T*D50</v>
          </cell>
          <cell r="C718" t="str">
            <v>M</v>
          </cell>
          <cell r="D718">
            <v>387</v>
          </cell>
          <cell r="E718">
            <v>2764</v>
          </cell>
          <cell r="F718">
            <v>1069668</v>
          </cell>
          <cell r="G718">
            <v>6574</v>
          </cell>
        </row>
        <row r="719">
          <cell r="A719" t="str">
            <v>관보온(매직테프)</v>
          </cell>
          <cell r="B719" t="str">
            <v>40T*D40</v>
          </cell>
          <cell r="C719" t="str">
            <v>M</v>
          </cell>
          <cell r="D719">
            <v>8</v>
          </cell>
          <cell r="E719">
            <v>2329</v>
          </cell>
          <cell r="F719">
            <v>18632</v>
          </cell>
          <cell r="G719">
            <v>6574</v>
          </cell>
        </row>
        <row r="720">
          <cell r="A720" t="str">
            <v>관보온(매직테프)</v>
          </cell>
          <cell r="B720" t="str">
            <v>40T*D25</v>
          </cell>
          <cell r="C720" t="str">
            <v>M</v>
          </cell>
          <cell r="D720">
            <v>9</v>
          </cell>
          <cell r="E720">
            <v>1929</v>
          </cell>
          <cell r="F720">
            <v>17361</v>
          </cell>
          <cell r="G720">
            <v>5378</v>
          </cell>
        </row>
        <row r="721">
          <cell r="A721" t="str">
            <v>밸브보온(함석마감)</v>
          </cell>
          <cell r="B721" t="str">
            <v>50T*D150</v>
          </cell>
          <cell r="C721" t="str">
            <v>개소</v>
          </cell>
          <cell r="D721" t="str">
            <v>6</v>
          </cell>
          <cell r="E721">
            <v>13731</v>
          </cell>
          <cell r="F721">
            <v>82386</v>
          </cell>
          <cell r="G721">
            <v>90519</v>
          </cell>
        </row>
        <row r="722">
          <cell r="A722" t="str">
            <v>밸브보온(함석마감)</v>
          </cell>
          <cell r="B722" t="str">
            <v>50T*D100</v>
          </cell>
          <cell r="C722" t="str">
            <v>개소</v>
          </cell>
          <cell r="D722" t="str">
            <v>3</v>
          </cell>
          <cell r="E722">
            <v>10020</v>
          </cell>
          <cell r="F722">
            <v>30060</v>
          </cell>
          <cell r="G722">
            <v>75604</v>
          </cell>
        </row>
        <row r="723">
          <cell r="A723" t="str">
            <v>밸브보온(함석마감)</v>
          </cell>
          <cell r="B723" t="str">
            <v>50T*D80</v>
          </cell>
          <cell r="C723" t="str">
            <v>개소</v>
          </cell>
          <cell r="D723" t="str">
            <v>2</v>
          </cell>
          <cell r="E723">
            <v>8678</v>
          </cell>
          <cell r="F723">
            <v>17356</v>
          </cell>
          <cell r="G723">
            <v>65887</v>
          </cell>
        </row>
        <row r="724">
          <cell r="A724" t="str">
            <v>백엘보(용접)</v>
          </cell>
          <cell r="B724" t="str">
            <v>D150</v>
          </cell>
          <cell r="C724" t="str">
            <v>EA</v>
          </cell>
          <cell r="D724" t="str">
            <v>2</v>
          </cell>
          <cell r="E724">
            <v>9672</v>
          </cell>
          <cell r="F724">
            <v>19344</v>
          </cell>
        </row>
        <row r="725">
          <cell r="A725" t="str">
            <v>백엘보(용접)</v>
          </cell>
          <cell r="B725" t="str">
            <v>D100</v>
          </cell>
          <cell r="C725" t="str">
            <v>EA</v>
          </cell>
          <cell r="D725" t="str">
            <v>51</v>
          </cell>
          <cell r="E725">
            <v>3906</v>
          </cell>
          <cell r="F725">
            <v>199206</v>
          </cell>
        </row>
        <row r="726">
          <cell r="A726" t="str">
            <v>백엘보(용접)</v>
          </cell>
          <cell r="B726" t="str">
            <v>D80</v>
          </cell>
          <cell r="C726" t="str">
            <v>EA</v>
          </cell>
          <cell r="D726" t="str">
            <v>2</v>
          </cell>
          <cell r="E726">
            <v>2232</v>
          </cell>
          <cell r="F726">
            <v>4464</v>
          </cell>
        </row>
        <row r="727">
          <cell r="A727" t="str">
            <v>백엘보(용접)</v>
          </cell>
          <cell r="B727" t="str">
            <v>D65</v>
          </cell>
          <cell r="C727" t="str">
            <v>EA</v>
          </cell>
          <cell r="D727" t="str">
            <v>9</v>
          </cell>
          <cell r="E727">
            <v>1612</v>
          </cell>
          <cell r="F727">
            <v>14508</v>
          </cell>
        </row>
        <row r="728">
          <cell r="A728" t="str">
            <v>백엘보(나사)</v>
          </cell>
          <cell r="B728" t="str">
            <v>D50</v>
          </cell>
          <cell r="C728" t="str">
            <v>EA</v>
          </cell>
          <cell r="D728" t="str">
            <v>75</v>
          </cell>
          <cell r="E728">
            <v>1634</v>
          </cell>
          <cell r="F728">
            <v>122550</v>
          </cell>
        </row>
        <row r="729">
          <cell r="A729" t="str">
            <v>백티이(용접)</v>
          </cell>
          <cell r="B729" t="str">
            <v>D150</v>
          </cell>
          <cell r="C729" t="str">
            <v>EA</v>
          </cell>
          <cell r="D729" t="str">
            <v>23</v>
          </cell>
          <cell r="E729">
            <v>11594</v>
          </cell>
          <cell r="F729">
            <v>266662</v>
          </cell>
        </row>
        <row r="730">
          <cell r="A730" t="str">
            <v>백티이(용접)</v>
          </cell>
          <cell r="B730" t="str">
            <v>D100</v>
          </cell>
          <cell r="C730" t="str">
            <v>EA</v>
          </cell>
          <cell r="D730" t="str">
            <v>13</v>
          </cell>
          <cell r="E730">
            <v>5518</v>
          </cell>
          <cell r="F730">
            <v>71734</v>
          </cell>
        </row>
        <row r="731">
          <cell r="A731" t="str">
            <v>백티이(용접)</v>
          </cell>
          <cell r="B731" t="str">
            <v>D80</v>
          </cell>
          <cell r="C731" t="str">
            <v>EA</v>
          </cell>
          <cell r="D731" t="str">
            <v>3</v>
          </cell>
          <cell r="E731">
            <v>3336</v>
          </cell>
          <cell r="F731">
            <v>10008</v>
          </cell>
        </row>
        <row r="732">
          <cell r="A732" t="str">
            <v>백티이(용접)</v>
          </cell>
          <cell r="B732" t="str">
            <v>D65</v>
          </cell>
          <cell r="C732" t="str">
            <v>EA</v>
          </cell>
          <cell r="D732" t="str">
            <v>7</v>
          </cell>
          <cell r="E732">
            <v>2666</v>
          </cell>
          <cell r="F732">
            <v>18662</v>
          </cell>
        </row>
        <row r="733">
          <cell r="A733" t="str">
            <v>백티이(나사)</v>
          </cell>
          <cell r="B733" t="str">
            <v>D40</v>
          </cell>
          <cell r="C733" t="str">
            <v>EA</v>
          </cell>
          <cell r="D733" t="str">
            <v>4</v>
          </cell>
          <cell r="E733">
            <v>1460</v>
          </cell>
          <cell r="F733">
            <v>5840</v>
          </cell>
        </row>
        <row r="734">
          <cell r="A734" t="str">
            <v>백레듀샤(용접)</v>
          </cell>
          <cell r="B734" t="str">
            <v>D150</v>
          </cell>
          <cell r="C734" t="str">
            <v>EA</v>
          </cell>
          <cell r="D734" t="str">
            <v>2</v>
          </cell>
          <cell r="E734">
            <v>7378</v>
          </cell>
          <cell r="F734">
            <v>14756</v>
          </cell>
        </row>
        <row r="735">
          <cell r="A735" t="str">
            <v>백레듀샤(용접)</v>
          </cell>
          <cell r="B735" t="str">
            <v>D100</v>
          </cell>
          <cell r="C735" t="str">
            <v>EA</v>
          </cell>
          <cell r="D735" t="str">
            <v>6</v>
          </cell>
          <cell r="E735">
            <v>3782</v>
          </cell>
          <cell r="F735">
            <v>22692</v>
          </cell>
        </row>
        <row r="736">
          <cell r="A736" t="str">
            <v>백레듀샤(용접)</v>
          </cell>
          <cell r="B736" t="str">
            <v>D80</v>
          </cell>
          <cell r="C736" t="str">
            <v>EA</v>
          </cell>
          <cell r="D736" t="str">
            <v>3</v>
          </cell>
          <cell r="E736">
            <v>2666</v>
          </cell>
          <cell r="F736">
            <v>7998</v>
          </cell>
        </row>
        <row r="737">
          <cell r="A737" t="str">
            <v>백레듀샤(용접)</v>
          </cell>
          <cell r="B737" t="str">
            <v>D65</v>
          </cell>
          <cell r="C737" t="str">
            <v>EA</v>
          </cell>
          <cell r="D737" t="str">
            <v>18</v>
          </cell>
          <cell r="E737">
            <v>2976</v>
          </cell>
          <cell r="F737">
            <v>53568</v>
          </cell>
        </row>
        <row r="738">
          <cell r="A738" t="str">
            <v>백레듀샤(나사)</v>
          </cell>
          <cell r="B738" t="str">
            <v>D50</v>
          </cell>
          <cell r="C738" t="str">
            <v>EA</v>
          </cell>
          <cell r="D738" t="str">
            <v>17</v>
          </cell>
          <cell r="E738">
            <v>1105</v>
          </cell>
          <cell r="F738">
            <v>18785</v>
          </cell>
        </row>
        <row r="739">
          <cell r="A739" t="str">
            <v>백니플</v>
          </cell>
          <cell r="B739" t="str">
            <v>D50</v>
          </cell>
          <cell r="C739" t="str">
            <v>EA</v>
          </cell>
          <cell r="D739" t="str">
            <v>4</v>
          </cell>
          <cell r="E739">
            <v>517</v>
          </cell>
          <cell r="F739">
            <v>2068</v>
          </cell>
        </row>
        <row r="740">
          <cell r="A740" t="str">
            <v>백니플</v>
          </cell>
          <cell r="B740" t="str">
            <v>D40</v>
          </cell>
          <cell r="C740" t="str">
            <v>EA</v>
          </cell>
          <cell r="D740" t="str">
            <v>23</v>
          </cell>
          <cell r="E740">
            <v>371</v>
          </cell>
          <cell r="F740">
            <v>8533</v>
          </cell>
        </row>
        <row r="741">
          <cell r="A741" t="str">
            <v>백니플</v>
          </cell>
          <cell r="B741" t="str">
            <v>D25</v>
          </cell>
          <cell r="C741" t="str">
            <v>EA</v>
          </cell>
          <cell r="D741" t="str">
            <v>2</v>
          </cell>
          <cell r="E741">
            <v>268</v>
          </cell>
          <cell r="F741">
            <v>536</v>
          </cell>
        </row>
        <row r="742">
          <cell r="A742" t="str">
            <v>OS&amp;Y GATE V/V(10KG)</v>
          </cell>
          <cell r="B742" t="str">
            <v>D150</v>
          </cell>
          <cell r="C742" t="str">
            <v>EA</v>
          </cell>
          <cell r="D742" t="str">
            <v>4</v>
          </cell>
          <cell r="E742">
            <v>118800</v>
          </cell>
          <cell r="F742">
            <v>475200</v>
          </cell>
        </row>
        <row r="743">
          <cell r="A743" t="str">
            <v>OS&amp;Y GATE V/V(10KG)</v>
          </cell>
          <cell r="B743" t="str">
            <v>D80</v>
          </cell>
          <cell r="C743" t="str">
            <v>EA</v>
          </cell>
          <cell r="D743" t="str">
            <v>2</v>
          </cell>
          <cell r="E743">
            <v>46980</v>
          </cell>
          <cell r="F743">
            <v>93960</v>
          </cell>
        </row>
        <row r="744">
          <cell r="A744" t="str">
            <v>청동게이트밸브(10KG)</v>
          </cell>
          <cell r="B744" t="str">
            <v>D50</v>
          </cell>
          <cell r="C744" t="str">
            <v>EA</v>
          </cell>
          <cell r="D744" t="str">
            <v>2</v>
          </cell>
          <cell r="E744">
            <v>19363</v>
          </cell>
          <cell r="F744">
            <v>38726</v>
          </cell>
          <cell r="G744">
            <v>4241</v>
          </cell>
        </row>
        <row r="745">
          <cell r="A745" t="str">
            <v>청동게이트밸브(10KG)</v>
          </cell>
          <cell r="B745" t="str">
            <v>D40</v>
          </cell>
          <cell r="C745" t="str">
            <v>EA</v>
          </cell>
          <cell r="D745" t="str">
            <v>3</v>
          </cell>
          <cell r="E745">
            <v>12559</v>
          </cell>
          <cell r="F745">
            <v>37677</v>
          </cell>
          <cell r="G745">
            <v>4241</v>
          </cell>
        </row>
        <row r="746">
          <cell r="A746" t="str">
            <v>청동게이트밸브(10KG)</v>
          </cell>
          <cell r="B746" t="str">
            <v>D25</v>
          </cell>
          <cell r="C746" t="str">
            <v>EA</v>
          </cell>
          <cell r="D746" t="str">
            <v>1</v>
          </cell>
          <cell r="E746">
            <v>6588</v>
          </cell>
          <cell r="F746">
            <v>6588</v>
          </cell>
          <cell r="G746">
            <v>4241</v>
          </cell>
        </row>
        <row r="747">
          <cell r="A747" t="str">
            <v>주철스모렌스키첵크밸브</v>
          </cell>
          <cell r="B747" t="str">
            <v>D150 (10K)</v>
          </cell>
          <cell r="C747" t="str">
            <v>EA</v>
          </cell>
          <cell r="D747" t="str">
            <v>1</v>
          </cell>
          <cell r="E747">
            <v>210000</v>
          </cell>
          <cell r="F747">
            <v>210000</v>
          </cell>
          <cell r="G747">
            <v>38479</v>
          </cell>
        </row>
        <row r="748">
          <cell r="A748" t="str">
            <v>주철스모렌스키첵크밸브</v>
          </cell>
          <cell r="B748" t="str">
            <v>D100 (10K)</v>
          </cell>
          <cell r="C748" t="str">
            <v>EA</v>
          </cell>
          <cell r="D748" t="str">
            <v>3</v>
          </cell>
          <cell r="E748">
            <v>77000</v>
          </cell>
          <cell r="F748">
            <v>231000</v>
          </cell>
          <cell r="G748">
            <v>15147</v>
          </cell>
        </row>
        <row r="749">
          <cell r="A749" t="str">
            <v>청동첵크밸브(10K)</v>
          </cell>
          <cell r="B749" t="str">
            <v>D50</v>
          </cell>
          <cell r="C749" t="str">
            <v>EA</v>
          </cell>
          <cell r="D749" t="str">
            <v>1</v>
          </cell>
          <cell r="E749">
            <v>12502</v>
          </cell>
          <cell r="F749">
            <v>12502</v>
          </cell>
          <cell r="G749">
            <v>4241</v>
          </cell>
        </row>
        <row r="750">
          <cell r="A750" t="str">
            <v>주철스트레이너(10KG 신우)</v>
          </cell>
          <cell r="B750" t="str">
            <v>D150</v>
          </cell>
          <cell r="C750" t="str">
            <v>EA</v>
          </cell>
          <cell r="D750" t="str">
            <v>1</v>
          </cell>
          <cell r="E750">
            <v>126000</v>
          </cell>
          <cell r="F750">
            <v>126000</v>
          </cell>
          <cell r="G750">
            <v>38479</v>
          </cell>
        </row>
        <row r="751">
          <cell r="A751" t="str">
            <v>주철스트레이너(10KG 신우)</v>
          </cell>
          <cell r="B751" t="str">
            <v>D50</v>
          </cell>
          <cell r="C751" t="str">
            <v>EA</v>
          </cell>
          <cell r="D751" t="str">
            <v>1</v>
          </cell>
          <cell r="E751">
            <v>17500</v>
          </cell>
          <cell r="F751">
            <v>17500</v>
          </cell>
          <cell r="G751">
            <v>4241</v>
          </cell>
        </row>
        <row r="752">
          <cell r="A752" t="str">
            <v>FLEX-JOINT(벨로즈)(10KG)</v>
          </cell>
          <cell r="B752" t="str">
            <v>D150</v>
          </cell>
          <cell r="C752" t="str">
            <v>EA</v>
          </cell>
          <cell r="D752" t="str">
            <v>2</v>
          </cell>
          <cell r="E752">
            <v>71000</v>
          </cell>
          <cell r="F752">
            <v>142000</v>
          </cell>
          <cell r="G752">
            <v>38479</v>
          </cell>
        </row>
        <row r="753">
          <cell r="A753" t="str">
            <v>FLEX-JOINT(벨로즈)(10KG)</v>
          </cell>
          <cell r="B753" t="str">
            <v>D50</v>
          </cell>
          <cell r="C753" t="str">
            <v>EA</v>
          </cell>
          <cell r="D753" t="str">
            <v>2</v>
          </cell>
          <cell r="E753">
            <v>19000</v>
          </cell>
          <cell r="F753">
            <v>38000</v>
          </cell>
          <cell r="G753">
            <v>4241</v>
          </cell>
        </row>
        <row r="754">
          <cell r="A754" t="str">
            <v>백유니온(나사)</v>
          </cell>
          <cell r="B754" t="str">
            <v>D50</v>
          </cell>
          <cell r="C754" t="str">
            <v>EA</v>
          </cell>
          <cell r="D754" t="str">
            <v>2</v>
          </cell>
          <cell r="E754">
            <v>3417</v>
          </cell>
          <cell r="F754">
            <v>6834</v>
          </cell>
        </row>
        <row r="755">
          <cell r="A755" t="str">
            <v>백유니온(나사)</v>
          </cell>
          <cell r="B755" t="str">
            <v>D25</v>
          </cell>
          <cell r="C755" t="str">
            <v>EA</v>
          </cell>
          <cell r="D755" t="str">
            <v>1</v>
          </cell>
          <cell r="E755">
            <v>1619</v>
          </cell>
          <cell r="F755">
            <v>1619</v>
          </cell>
        </row>
        <row r="756">
          <cell r="A756" t="str">
            <v>용접합후렌지(10KG)</v>
          </cell>
          <cell r="B756" t="str">
            <v>D150</v>
          </cell>
          <cell r="C756" t="str">
            <v>개소</v>
          </cell>
          <cell r="D756" t="str">
            <v>24</v>
          </cell>
          <cell r="E756">
            <v>11380</v>
          </cell>
          <cell r="F756">
            <v>273120</v>
          </cell>
        </row>
        <row r="757">
          <cell r="A757" t="str">
            <v>용접합후렌지(10KG)</v>
          </cell>
          <cell r="B757" t="str">
            <v>D100</v>
          </cell>
          <cell r="C757" t="str">
            <v>개소</v>
          </cell>
          <cell r="D757" t="str">
            <v>17</v>
          </cell>
          <cell r="E757">
            <v>5735</v>
          </cell>
          <cell r="F757">
            <v>97495</v>
          </cell>
        </row>
        <row r="758">
          <cell r="A758" t="str">
            <v>용접합후렌지(10KG)</v>
          </cell>
          <cell r="B758" t="str">
            <v>D80</v>
          </cell>
          <cell r="C758" t="str">
            <v>개소</v>
          </cell>
          <cell r="D758" t="str">
            <v>4</v>
          </cell>
          <cell r="E758">
            <v>5061</v>
          </cell>
          <cell r="F758">
            <v>20244</v>
          </cell>
        </row>
        <row r="759">
          <cell r="A759" t="str">
            <v>용접합후렌지(10KG)</v>
          </cell>
          <cell r="B759" t="str">
            <v>D65</v>
          </cell>
          <cell r="C759" t="str">
            <v>개소</v>
          </cell>
          <cell r="D759" t="str">
            <v>1</v>
          </cell>
          <cell r="E759">
            <v>3670</v>
          </cell>
          <cell r="F759">
            <v>3670</v>
          </cell>
        </row>
        <row r="760">
          <cell r="A760" t="str">
            <v>용접합후렌지(10KG)</v>
          </cell>
          <cell r="B760" t="str">
            <v>D40</v>
          </cell>
          <cell r="C760" t="str">
            <v>개소</v>
          </cell>
          <cell r="D760" t="str">
            <v>2</v>
          </cell>
          <cell r="E760">
            <v>2597</v>
          </cell>
          <cell r="F760">
            <v>5194</v>
          </cell>
        </row>
        <row r="761">
          <cell r="A761" t="str">
            <v>옥내소화전함(SUS)</v>
          </cell>
          <cell r="B761" t="str">
            <v>650*1200*180</v>
          </cell>
          <cell r="C761" t="str">
            <v>EA</v>
          </cell>
          <cell r="D761" t="str">
            <v>2</v>
          </cell>
          <cell r="E761">
            <v>170000</v>
          </cell>
          <cell r="F761">
            <v>340000</v>
          </cell>
          <cell r="G761">
            <v>76908</v>
          </cell>
        </row>
        <row r="762">
          <cell r="A762" t="str">
            <v>옥외소화전함(SUS)</v>
          </cell>
          <cell r="B762" t="str">
            <v>700*1300*200</v>
          </cell>
          <cell r="C762" t="str">
            <v>EA</v>
          </cell>
          <cell r="D762" t="str">
            <v>7</v>
          </cell>
          <cell r="E762">
            <v>220000</v>
          </cell>
          <cell r="F762">
            <v>1540000</v>
          </cell>
          <cell r="G762">
            <v>76908</v>
          </cell>
        </row>
        <row r="763">
          <cell r="A763" t="str">
            <v>옥외소화전</v>
          </cell>
          <cell r="B763" t="str">
            <v>D100*100*65</v>
          </cell>
          <cell r="C763" t="str">
            <v>EA</v>
          </cell>
          <cell r="D763" t="str">
            <v>8</v>
          </cell>
          <cell r="E763">
            <v>220000</v>
          </cell>
          <cell r="F763">
            <v>1760000</v>
          </cell>
          <cell r="G763">
            <v>76908</v>
          </cell>
        </row>
        <row r="764">
          <cell r="A764" t="str">
            <v>상수도소화전</v>
          </cell>
          <cell r="B764" t="str">
            <v>D100*100*65</v>
          </cell>
          <cell r="C764" t="str">
            <v>SET</v>
          </cell>
          <cell r="D764" t="str">
            <v>1</v>
          </cell>
          <cell r="E764">
            <v>210000</v>
          </cell>
          <cell r="F764">
            <v>210000</v>
          </cell>
          <cell r="G764">
            <v>76908</v>
          </cell>
        </row>
        <row r="765">
          <cell r="A765" t="str">
            <v>연결송수구(노출)</v>
          </cell>
          <cell r="B765" t="str">
            <v>100*65*65</v>
          </cell>
          <cell r="C765" t="str">
            <v>EA</v>
          </cell>
          <cell r="D765" t="str">
            <v>3</v>
          </cell>
          <cell r="E765">
            <v>67000</v>
          </cell>
          <cell r="F765">
            <v>201000</v>
          </cell>
          <cell r="G765">
            <v>30763</v>
          </cell>
        </row>
        <row r="766">
          <cell r="A766" t="str">
            <v>소방호스(단일피)</v>
          </cell>
          <cell r="B766" t="str">
            <v>D65*15M</v>
          </cell>
          <cell r="C766" t="str">
            <v>EA</v>
          </cell>
          <cell r="D766" t="str">
            <v>21</v>
          </cell>
          <cell r="E766">
            <v>45000</v>
          </cell>
          <cell r="F766">
            <v>945000</v>
          </cell>
        </row>
        <row r="767">
          <cell r="A767" t="str">
            <v>소방호스(단일피)</v>
          </cell>
          <cell r="B767" t="str">
            <v>D40*15M</v>
          </cell>
          <cell r="C767" t="str">
            <v>EA</v>
          </cell>
          <cell r="D767" t="str">
            <v>46</v>
          </cell>
          <cell r="E767">
            <v>23000</v>
          </cell>
          <cell r="F767">
            <v>1058000</v>
          </cell>
        </row>
        <row r="768">
          <cell r="A768" t="str">
            <v>관창(방사형)</v>
          </cell>
          <cell r="B768" t="str">
            <v>D65</v>
          </cell>
          <cell r="C768" t="str">
            <v>EA</v>
          </cell>
          <cell r="D768" t="str">
            <v>7</v>
          </cell>
          <cell r="E768">
            <v>10000</v>
          </cell>
          <cell r="F768">
            <v>70000</v>
          </cell>
        </row>
        <row r="769">
          <cell r="A769" t="str">
            <v>관창(방사형)</v>
          </cell>
          <cell r="B769" t="str">
            <v>D40</v>
          </cell>
          <cell r="C769" t="str">
            <v>EA</v>
          </cell>
          <cell r="D769" t="str">
            <v>23</v>
          </cell>
          <cell r="E769">
            <v>7500</v>
          </cell>
          <cell r="F769">
            <v>172500</v>
          </cell>
        </row>
        <row r="770">
          <cell r="A770" t="str">
            <v>압력탱크</v>
          </cell>
          <cell r="B770" t="str">
            <v>100L*10K</v>
          </cell>
          <cell r="C770" t="str">
            <v>EA</v>
          </cell>
          <cell r="D770" t="str">
            <v>1</v>
          </cell>
          <cell r="E770">
            <v>210000</v>
          </cell>
          <cell r="F770">
            <v>210000</v>
          </cell>
          <cell r="G770">
            <v>132281</v>
          </cell>
        </row>
        <row r="771">
          <cell r="A771" t="str">
            <v>순간소방유량계</v>
          </cell>
          <cell r="B771" t="str">
            <v>D65</v>
          </cell>
          <cell r="C771" t="str">
            <v>EA</v>
          </cell>
          <cell r="D771" t="str">
            <v>1</v>
          </cell>
          <cell r="E771">
            <v>150000</v>
          </cell>
          <cell r="F771">
            <v>150000</v>
          </cell>
          <cell r="G771">
            <v>52810</v>
          </cell>
        </row>
        <row r="772">
          <cell r="A772" t="str">
            <v>수격방지기</v>
          </cell>
          <cell r="B772" t="str">
            <v>D150</v>
          </cell>
          <cell r="C772" t="str">
            <v>EA</v>
          </cell>
          <cell r="D772" t="str">
            <v>1</v>
          </cell>
          <cell r="E772">
            <v>45000</v>
          </cell>
          <cell r="F772">
            <v>45000</v>
          </cell>
          <cell r="G772">
            <v>38479</v>
          </cell>
        </row>
        <row r="773">
          <cell r="A773" t="str">
            <v>수격방지기</v>
          </cell>
          <cell r="B773" t="str">
            <v>D100</v>
          </cell>
          <cell r="C773" t="str">
            <v>EA</v>
          </cell>
          <cell r="D773" t="str">
            <v>1</v>
          </cell>
          <cell r="E773">
            <v>35000</v>
          </cell>
          <cell r="F773">
            <v>35000</v>
          </cell>
          <cell r="G773">
            <v>15147</v>
          </cell>
        </row>
        <row r="774">
          <cell r="A774" t="str">
            <v>수격방지기</v>
          </cell>
          <cell r="B774" t="str">
            <v>D65</v>
          </cell>
          <cell r="C774" t="str">
            <v>EA</v>
          </cell>
          <cell r="D774" t="str">
            <v>1</v>
          </cell>
          <cell r="E774">
            <v>23000</v>
          </cell>
          <cell r="F774">
            <v>23000</v>
          </cell>
          <cell r="G774">
            <v>15147</v>
          </cell>
        </row>
        <row r="775">
          <cell r="A775" t="str">
            <v>소화앵글밸브</v>
          </cell>
          <cell r="B775" t="str">
            <v>D40</v>
          </cell>
          <cell r="C775" t="str">
            <v>EA</v>
          </cell>
          <cell r="D775" t="str">
            <v>23</v>
          </cell>
          <cell r="E775">
            <v>9000</v>
          </cell>
          <cell r="F775">
            <v>207000</v>
          </cell>
        </row>
        <row r="776">
          <cell r="A776" t="str">
            <v>릴리프밸브(10K)</v>
          </cell>
          <cell r="B776" t="str">
            <v>D25</v>
          </cell>
          <cell r="C776" t="str">
            <v>EA</v>
          </cell>
          <cell r="D776" t="str">
            <v>2</v>
          </cell>
          <cell r="E776">
            <v>15000</v>
          </cell>
          <cell r="F776">
            <v>30000</v>
          </cell>
        </row>
        <row r="777">
          <cell r="A777" t="str">
            <v>A.B.C분말소화기</v>
          </cell>
          <cell r="B777" t="str">
            <v>3.3KG</v>
          </cell>
          <cell r="C777" t="str">
            <v>EA</v>
          </cell>
          <cell r="D777" t="str">
            <v>53</v>
          </cell>
          <cell r="E777">
            <v>14500</v>
          </cell>
          <cell r="F777">
            <v>768500</v>
          </cell>
        </row>
        <row r="778">
          <cell r="A778" t="str">
            <v>CO2소화기</v>
          </cell>
          <cell r="B778" t="str">
            <v>2.3KG 5P</v>
          </cell>
          <cell r="C778" t="str">
            <v>EA</v>
          </cell>
          <cell r="D778" t="str">
            <v>4</v>
          </cell>
          <cell r="E778">
            <v>65000</v>
          </cell>
          <cell r="F778">
            <v>260000</v>
          </cell>
        </row>
        <row r="779">
          <cell r="A779" t="str">
            <v>주철후드밸브(10KG)</v>
          </cell>
          <cell r="B779" t="str">
            <v>D150</v>
          </cell>
          <cell r="C779" t="str">
            <v>EA</v>
          </cell>
          <cell r="D779" t="str">
            <v>2</v>
          </cell>
          <cell r="E779">
            <v>70800</v>
          </cell>
          <cell r="F779">
            <v>141600</v>
          </cell>
          <cell r="G779">
            <v>38479</v>
          </cell>
        </row>
        <row r="780">
          <cell r="A780" t="str">
            <v>연성계</v>
          </cell>
          <cell r="B780" t="str">
            <v>4"*10K</v>
          </cell>
          <cell r="C780" t="str">
            <v>EA</v>
          </cell>
          <cell r="D780" t="str">
            <v>2</v>
          </cell>
          <cell r="E780">
            <v>5000</v>
          </cell>
          <cell r="F780">
            <v>10000</v>
          </cell>
          <cell r="G780">
            <v>4241</v>
          </cell>
        </row>
        <row r="781">
          <cell r="A781" t="str">
            <v>압력계</v>
          </cell>
          <cell r="C781" t="str">
            <v>EA</v>
          </cell>
          <cell r="D781" t="str">
            <v>2</v>
          </cell>
          <cell r="E781">
            <v>10500</v>
          </cell>
          <cell r="F781">
            <v>21000</v>
          </cell>
          <cell r="G781">
            <v>4241</v>
          </cell>
        </row>
        <row r="782">
          <cell r="A782" t="str">
            <v>잡재료비</v>
          </cell>
          <cell r="C782" t="str">
            <v>식</v>
          </cell>
          <cell r="D782" t="str">
            <v>1</v>
          </cell>
          <cell r="F782">
            <v>822786</v>
          </cell>
        </row>
        <row r="783">
          <cell r="A783" t="str">
            <v>공구손료</v>
          </cell>
          <cell r="B783" t="str">
            <v>노무비의 3 %</v>
          </cell>
          <cell r="C783" t="str">
            <v>식</v>
          </cell>
          <cell r="D783" t="str">
            <v>1</v>
          </cell>
          <cell r="F783">
            <v>0</v>
          </cell>
        </row>
        <row r="784">
          <cell r="A784" t="str">
            <v>소계</v>
          </cell>
          <cell r="F784">
            <v>28248992</v>
          </cell>
        </row>
        <row r="806">
          <cell r="A806" t="str">
            <v>11.GAS배관공사</v>
          </cell>
        </row>
        <row r="807">
          <cell r="A807" t="str">
            <v>11-1. 매몰배관 및 정압실공사</v>
          </cell>
          <cell r="F807">
            <v>0</v>
          </cell>
        </row>
        <row r="808">
          <cell r="A808" t="str">
            <v>배관부설(KSD3589)</v>
          </cell>
          <cell r="B808" t="str">
            <v>100A</v>
          </cell>
          <cell r="C808" t="str">
            <v>M</v>
          </cell>
          <cell r="D808">
            <v>53</v>
          </cell>
          <cell r="E808">
            <v>13090</v>
          </cell>
          <cell r="F808">
            <v>693770</v>
          </cell>
        </row>
        <row r="809">
          <cell r="A809" t="str">
            <v>배관부설(KSD3589)</v>
          </cell>
          <cell r="B809" t="str">
            <v>80A</v>
          </cell>
          <cell r="C809" t="str">
            <v>M</v>
          </cell>
          <cell r="D809">
            <v>4</v>
          </cell>
          <cell r="E809">
            <v>9510</v>
          </cell>
          <cell r="F809">
            <v>38040</v>
          </cell>
        </row>
        <row r="810">
          <cell r="A810" t="str">
            <v>배관부설(KSD3589)</v>
          </cell>
          <cell r="B810" t="str">
            <v>65A</v>
          </cell>
          <cell r="C810" t="str">
            <v>M</v>
          </cell>
          <cell r="D810">
            <v>141</v>
          </cell>
          <cell r="E810">
            <v>8660</v>
          </cell>
          <cell r="F810">
            <v>1221060</v>
          </cell>
        </row>
        <row r="811">
          <cell r="A811" t="str">
            <v>코팅엘보 (W)</v>
          </cell>
          <cell r="B811" t="str">
            <v>100A</v>
          </cell>
          <cell r="C811" t="str">
            <v>EA</v>
          </cell>
          <cell r="D811">
            <v>2</v>
          </cell>
          <cell r="E811">
            <v>10984</v>
          </cell>
          <cell r="F811">
            <v>21968</v>
          </cell>
        </row>
        <row r="812">
          <cell r="A812" t="str">
            <v>코팅엘보 (W)</v>
          </cell>
          <cell r="B812" t="str">
            <v>80A</v>
          </cell>
          <cell r="C812" t="str">
            <v>EA</v>
          </cell>
          <cell r="D812">
            <v>1</v>
          </cell>
          <cell r="E812">
            <v>7810</v>
          </cell>
          <cell r="F812">
            <v>7810</v>
          </cell>
        </row>
        <row r="813">
          <cell r="A813" t="str">
            <v>코팅엘보 (W)</v>
          </cell>
          <cell r="B813" t="str">
            <v>65A</v>
          </cell>
          <cell r="C813" t="str">
            <v>EA</v>
          </cell>
          <cell r="D813">
            <v>6</v>
          </cell>
          <cell r="E813">
            <v>6292</v>
          </cell>
          <cell r="F813">
            <v>37752</v>
          </cell>
        </row>
        <row r="814">
          <cell r="A814" t="str">
            <v>코팅티 (W)</v>
          </cell>
          <cell r="B814" t="str">
            <v>100X80A</v>
          </cell>
          <cell r="C814" t="str">
            <v>EA</v>
          </cell>
          <cell r="D814">
            <v>1</v>
          </cell>
          <cell r="E814">
            <v>15387</v>
          </cell>
          <cell r="F814">
            <v>15387</v>
          </cell>
        </row>
        <row r="815">
          <cell r="A815" t="str">
            <v>코팅레듀셔 (W)</v>
          </cell>
          <cell r="B815" t="str">
            <v>150X65A</v>
          </cell>
          <cell r="C815" t="str">
            <v>EA</v>
          </cell>
          <cell r="D815">
            <v>1</v>
          </cell>
          <cell r="E815">
            <v>24835</v>
          </cell>
          <cell r="F815">
            <v>24835</v>
          </cell>
        </row>
        <row r="816">
          <cell r="A816" t="str">
            <v>코팅레듀셔 (W)</v>
          </cell>
          <cell r="B816" t="str">
            <v>100X65A</v>
          </cell>
          <cell r="C816" t="str">
            <v>EA</v>
          </cell>
          <cell r="D816">
            <v>1</v>
          </cell>
          <cell r="E816">
            <v>10490</v>
          </cell>
          <cell r="F816">
            <v>10490</v>
          </cell>
        </row>
        <row r="817">
          <cell r="A817" t="str">
            <v>절연조인트</v>
          </cell>
          <cell r="B817" t="str">
            <v>65A</v>
          </cell>
          <cell r="C817" t="str">
            <v>EA</v>
          </cell>
          <cell r="D817">
            <v>1</v>
          </cell>
          <cell r="E817">
            <v>114425</v>
          </cell>
          <cell r="F817">
            <v>114425</v>
          </cell>
        </row>
        <row r="818">
          <cell r="A818" t="str">
            <v>매몰형VALVE설치(F)</v>
          </cell>
          <cell r="B818" t="str">
            <v>65A</v>
          </cell>
          <cell r="C818" t="str">
            <v>EA</v>
          </cell>
          <cell r="D818">
            <v>1</v>
          </cell>
          <cell r="E818">
            <v>474000</v>
          </cell>
          <cell r="F818">
            <v>474000</v>
          </cell>
        </row>
        <row r="819">
          <cell r="A819" t="str">
            <v>매몰형밸브박스설치</v>
          </cell>
          <cell r="B819" t="str">
            <v>1.0X1.0X0.7</v>
          </cell>
          <cell r="C819" t="str">
            <v>EA</v>
          </cell>
          <cell r="D819">
            <v>1</v>
          </cell>
          <cell r="E819">
            <v>360000</v>
          </cell>
          <cell r="F819">
            <v>360000</v>
          </cell>
        </row>
        <row r="820">
          <cell r="A820" t="str">
            <v>관표시테잎</v>
          </cell>
          <cell r="C820" t="str">
            <v>ROL</v>
          </cell>
          <cell r="D820">
            <v>4</v>
          </cell>
          <cell r="E820">
            <v>6400</v>
          </cell>
          <cell r="F820">
            <v>25600</v>
          </cell>
        </row>
        <row r="821">
          <cell r="A821" t="str">
            <v>보호SHEET</v>
          </cell>
          <cell r="B821" t="str">
            <v>중첩 16C</v>
          </cell>
          <cell r="C821" t="str">
            <v>R0L</v>
          </cell>
          <cell r="D821">
            <v>8</v>
          </cell>
          <cell r="E821">
            <v>16200</v>
          </cell>
          <cell r="F821">
            <v>129600</v>
          </cell>
        </row>
        <row r="822">
          <cell r="A822" t="str">
            <v>PE 테이프</v>
          </cell>
          <cell r="B822" t="str">
            <v>#53</v>
          </cell>
          <cell r="C822" t="str">
            <v>ROL</v>
          </cell>
          <cell r="D822">
            <v>15</v>
          </cell>
          <cell r="E822">
            <v>5400</v>
          </cell>
          <cell r="F822">
            <v>81000</v>
          </cell>
        </row>
        <row r="823">
          <cell r="A823" t="str">
            <v>마스틱 테이프</v>
          </cell>
          <cell r="B823" t="str">
            <v>4"</v>
          </cell>
          <cell r="C823" t="str">
            <v>ROL</v>
          </cell>
          <cell r="D823">
            <v>24</v>
          </cell>
          <cell r="E823">
            <v>6118</v>
          </cell>
          <cell r="F823">
            <v>146832</v>
          </cell>
        </row>
        <row r="824">
          <cell r="A824" t="str">
            <v>열수축 테이프</v>
          </cell>
          <cell r="B824" t="str">
            <v>4"</v>
          </cell>
          <cell r="C824" t="str">
            <v>ROL</v>
          </cell>
          <cell r="D824">
            <v>30</v>
          </cell>
          <cell r="E824">
            <v>12480</v>
          </cell>
          <cell r="F824">
            <v>374400</v>
          </cell>
        </row>
        <row r="825">
          <cell r="A825" t="str">
            <v>강관절단</v>
          </cell>
          <cell r="B825" t="str">
            <v>100A</v>
          </cell>
          <cell r="C825" t="str">
            <v>개소</v>
          </cell>
          <cell r="D825">
            <v>10</v>
          </cell>
          <cell r="E825">
            <v>95</v>
          </cell>
          <cell r="F825">
            <v>950</v>
          </cell>
        </row>
        <row r="826">
          <cell r="A826" t="str">
            <v>강관절단</v>
          </cell>
          <cell r="B826" t="str">
            <v>80A</v>
          </cell>
          <cell r="C826" t="str">
            <v>개소</v>
          </cell>
          <cell r="D826">
            <v>2</v>
          </cell>
          <cell r="E826">
            <v>49</v>
          </cell>
          <cell r="F826">
            <v>98</v>
          </cell>
        </row>
        <row r="827">
          <cell r="A827" t="str">
            <v>강관절단</v>
          </cell>
          <cell r="B827" t="str">
            <v>65A</v>
          </cell>
          <cell r="C827" t="str">
            <v>개소</v>
          </cell>
          <cell r="D827">
            <v>25</v>
          </cell>
          <cell r="E827">
            <v>37</v>
          </cell>
          <cell r="F827">
            <v>925</v>
          </cell>
        </row>
        <row r="828">
          <cell r="A828" t="str">
            <v>용접봉</v>
          </cell>
          <cell r="B828" t="str">
            <v>LB</v>
          </cell>
          <cell r="C828" t="str">
            <v>KG</v>
          </cell>
          <cell r="D828">
            <v>50</v>
          </cell>
          <cell r="E828">
            <v>2440</v>
          </cell>
          <cell r="F828">
            <v>122000</v>
          </cell>
        </row>
        <row r="829">
          <cell r="A829" t="str">
            <v>용접봉</v>
          </cell>
          <cell r="B829" t="str">
            <v>CS</v>
          </cell>
          <cell r="C829" t="str">
            <v>KG</v>
          </cell>
          <cell r="D829">
            <v>50</v>
          </cell>
          <cell r="E829">
            <v>1610</v>
          </cell>
          <cell r="F829">
            <v>80500</v>
          </cell>
        </row>
        <row r="830">
          <cell r="A830" t="str">
            <v>비파괴검사</v>
          </cell>
          <cell r="B830" t="str">
            <v>R/T</v>
          </cell>
          <cell r="C830" t="str">
            <v>매</v>
          </cell>
          <cell r="D830">
            <v>99</v>
          </cell>
          <cell r="E830">
            <v>12000</v>
          </cell>
          <cell r="F830">
            <v>1188000</v>
          </cell>
        </row>
        <row r="831">
          <cell r="A831" t="str">
            <v>비파괴검사</v>
          </cell>
          <cell r="B831" t="str">
            <v>M/T</v>
          </cell>
          <cell r="C831" t="str">
            <v>개소</v>
          </cell>
          <cell r="D831">
            <v>4</v>
          </cell>
          <cell r="E831">
            <v>4000</v>
          </cell>
          <cell r="F831">
            <v>16000</v>
          </cell>
        </row>
        <row r="832">
          <cell r="A832" t="str">
            <v>관 내압 및 기밀시험</v>
          </cell>
          <cell r="B832" t="str">
            <v>중압</v>
          </cell>
          <cell r="C832" t="str">
            <v>구간</v>
          </cell>
          <cell r="D832">
            <v>1</v>
          </cell>
          <cell r="E832">
            <v>46152</v>
          </cell>
          <cell r="F832">
            <v>46152</v>
          </cell>
        </row>
        <row r="833">
          <cell r="A833" t="str">
            <v>관 내압 및 기밀시험</v>
          </cell>
          <cell r="B833" t="str">
            <v>저압</v>
          </cell>
          <cell r="C833" t="str">
            <v>구간</v>
          </cell>
          <cell r="D833">
            <v>1</v>
          </cell>
          <cell r="E833">
            <v>18461</v>
          </cell>
          <cell r="F833">
            <v>18461</v>
          </cell>
        </row>
        <row r="834">
          <cell r="A834" t="str">
            <v>AIR FLUSHING</v>
          </cell>
          <cell r="B834" t="str">
            <v>80A이상</v>
          </cell>
          <cell r="C834" t="str">
            <v>구간</v>
          </cell>
          <cell r="D834">
            <v>2</v>
          </cell>
          <cell r="E834">
            <v>14104</v>
          </cell>
          <cell r="F834">
            <v>28208</v>
          </cell>
        </row>
        <row r="835">
          <cell r="A835" t="str">
            <v>발전기임대</v>
          </cell>
          <cell r="B835" t="str">
            <v>25KW</v>
          </cell>
          <cell r="C835" t="str">
            <v>시간</v>
          </cell>
          <cell r="D835">
            <v>32</v>
          </cell>
          <cell r="E835">
            <v>12367</v>
          </cell>
          <cell r="F835">
            <v>395744</v>
          </cell>
        </row>
        <row r="836">
          <cell r="A836" t="str">
            <v>장비임대</v>
          </cell>
          <cell r="B836" t="str">
            <v>포크레인</v>
          </cell>
          <cell r="C836" t="str">
            <v>대</v>
          </cell>
          <cell r="D836">
            <v>4</v>
          </cell>
          <cell r="E836">
            <v>350000</v>
          </cell>
          <cell r="F836">
            <v>1400000</v>
          </cell>
        </row>
        <row r="837">
          <cell r="A837" t="str">
            <v>장비임대</v>
          </cell>
          <cell r="B837" t="str">
            <v>덤프</v>
          </cell>
          <cell r="C837" t="str">
            <v>대</v>
          </cell>
          <cell r="D837">
            <v>3</v>
          </cell>
          <cell r="E837">
            <v>350000</v>
          </cell>
          <cell r="F837">
            <v>1050000</v>
          </cell>
        </row>
        <row r="838">
          <cell r="A838" t="str">
            <v>장비임대</v>
          </cell>
          <cell r="B838" t="str">
            <v>고압콤푸레샤</v>
          </cell>
          <cell r="C838" t="str">
            <v>대</v>
          </cell>
          <cell r="D838">
            <v>1</v>
          </cell>
          <cell r="E838">
            <v>300000</v>
          </cell>
          <cell r="F838">
            <v>300000</v>
          </cell>
        </row>
        <row r="839">
          <cell r="A839" t="str">
            <v>모래부설</v>
          </cell>
          <cell r="C839" t="str">
            <v>M3</v>
          </cell>
          <cell r="D839">
            <v>50</v>
          </cell>
          <cell r="E839">
            <v>21327</v>
          </cell>
          <cell r="F839">
            <v>1066350</v>
          </cell>
        </row>
        <row r="840">
          <cell r="A840" t="str">
            <v>터파기</v>
          </cell>
          <cell r="C840" t="str">
            <v>M3</v>
          </cell>
          <cell r="D840">
            <v>130</v>
          </cell>
          <cell r="F840">
            <v>0</v>
          </cell>
        </row>
        <row r="841">
          <cell r="A841" t="str">
            <v>되메우기</v>
          </cell>
          <cell r="C841" t="str">
            <v>M3</v>
          </cell>
          <cell r="D841">
            <v>78</v>
          </cell>
          <cell r="F841">
            <v>0</v>
          </cell>
        </row>
        <row r="842">
          <cell r="A842" t="str">
            <v>잔토처리</v>
          </cell>
          <cell r="C842" t="str">
            <v>M3</v>
          </cell>
          <cell r="D842">
            <v>52</v>
          </cell>
          <cell r="E842">
            <v>8000</v>
          </cell>
          <cell r="F842">
            <v>416000</v>
          </cell>
        </row>
        <row r="843">
          <cell r="A843" t="str">
            <v>폐기물처리</v>
          </cell>
          <cell r="C843" t="str">
            <v>M3</v>
          </cell>
          <cell r="D843">
            <v>30</v>
          </cell>
          <cell r="E843">
            <v>9200</v>
          </cell>
          <cell r="F843">
            <v>276000</v>
          </cell>
        </row>
        <row r="844">
          <cell r="A844" t="str">
            <v>정압기(G/M내장)</v>
          </cell>
          <cell r="B844" t="str">
            <v>299HS(2"X3")</v>
          </cell>
          <cell r="C844" t="str">
            <v>SET</v>
          </cell>
          <cell r="D844">
            <v>1</v>
          </cell>
          <cell r="E844">
            <v>7122000</v>
          </cell>
          <cell r="F844">
            <v>7122000</v>
          </cell>
        </row>
        <row r="845">
          <cell r="A845" t="str">
            <v>가스미터기</v>
          </cell>
          <cell r="B845" t="str">
            <v>G100(RO)</v>
          </cell>
          <cell r="C845" t="str">
            <v>EA</v>
          </cell>
          <cell r="D845">
            <v>1</v>
          </cell>
          <cell r="E845">
            <v>2900000</v>
          </cell>
          <cell r="F845">
            <v>2900000</v>
          </cell>
        </row>
        <row r="846">
          <cell r="A846" t="str">
            <v>CABINET</v>
          </cell>
          <cell r="B846" t="str">
            <v>SUS</v>
          </cell>
          <cell r="C846" t="str">
            <v>EA</v>
          </cell>
          <cell r="D846">
            <v>1</v>
          </cell>
          <cell r="E846">
            <v>1385000</v>
          </cell>
          <cell r="F846">
            <v>1385000</v>
          </cell>
        </row>
        <row r="847">
          <cell r="A847" t="str">
            <v>정압실 기소설치</v>
          </cell>
          <cell r="C847" t="str">
            <v>개소</v>
          </cell>
          <cell r="D847">
            <v>1</v>
          </cell>
          <cell r="E847">
            <v>320000</v>
          </cell>
          <cell r="F847">
            <v>320000</v>
          </cell>
        </row>
        <row r="848">
          <cell r="A848" t="str">
            <v>기술검토및 인허가비</v>
          </cell>
          <cell r="C848" t="str">
            <v>식</v>
          </cell>
          <cell r="D848">
            <v>1</v>
          </cell>
          <cell r="E848">
            <v>1880000</v>
          </cell>
          <cell r="F848">
            <v>1880000</v>
          </cell>
        </row>
        <row r="849">
          <cell r="A849" t="str">
            <v>소모잡자재</v>
          </cell>
          <cell r="B849" t="str">
            <v>관의5%</v>
          </cell>
          <cell r="C849" t="str">
            <v>식</v>
          </cell>
          <cell r="D849">
            <v>1</v>
          </cell>
          <cell r="F849">
            <v>97642.5</v>
          </cell>
        </row>
        <row r="850">
          <cell r="A850" t="str">
            <v>인건비</v>
          </cell>
          <cell r="B850" t="str">
            <v>플랜트배관공</v>
          </cell>
          <cell r="C850" t="str">
            <v>인</v>
          </cell>
          <cell r="D850">
            <v>18</v>
          </cell>
          <cell r="F850">
            <v>0</v>
          </cell>
          <cell r="G850">
            <v>63995</v>
          </cell>
        </row>
        <row r="851">
          <cell r="A851" t="str">
            <v>인건비</v>
          </cell>
          <cell r="B851" t="str">
            <v>플랜트용접공</v>
          </cell>
          <cell r="C851" t="str">
            <v>인</v>
          </cell>
          <cell r="D851">
            <v>24</v>
          </cell>
          <cell r="F851">
            <v>0</v>
          </cell>
          <cell r="G851">
            <v>65712</v>
          </cell>
        </row>
        <row r="852">
          <cell r="A852" t="str">
            <v>인건비</v>
          </cell>
          <cell r="B852" t="str">
            <v>특별인부</v>
          </cell>
          <cell r="C852" t="str">
            <v>인</v>
          </cell>
          <cell r="D852">
            <v>12</v>
          </cell>
          <cell r="F852">
            <v>0</v>
          </cell>
          <cell r="G852">
            <v>55970</v>
          </cell>
        </row>
        <row r="853">
          <cell r="A853" t="str">
            <v>인건비</v>
          </cell>
          <cell r="B853" t="str">
            <v>보통인부</v>
          </cell>
          <cell r="C853" t="str">
            <v>인</v>
          </cell>
          <cell r="D853">
            <v>48</v>
          </cell>
          <cell r="F853">
            <v>0</v>
          </cell>
          <cell r="G853">
            <v>34360</v>
          </cell>
        </row>
        <row r="854">
          <cell r="A854" t="str">
            <v>공구손료</v>
          </cell>
          <cell r="B854" t="str">
            <v>인건비의3%</v>
          </cell>
          <cell r="C854" t="str">
            <v>식</v>
          </cell>
          <cell r="D854">
            <v>1</v>
          </cell>
          <cell r="F854">
            <v>0</v>
          </cell>
        </row>
        <row r="855">
          <cell r="A855" t="str">
            <v xml:space="preserve">    계</v>
          </cell>
          <cell r="F855">
            <v>23886999.5</v>
          </cell>
        </row>
        <row r="856">
          <cell r="A856" t="str">
            <v>11-2. 옥내 및 공조실 배관공사</v>
          </cell>
          <cell r="F856">
            <v>0</v>
          </cell>
        </row>
        <row r="857">
          <cell r="A857" t="str">
            <v>배관부설(KSD3631)</v>
          </cell>
          <cell r="B857" t="str">
            <v>80A</v>
          </cell>
          <cell r="C857" t="str">
            <v>M</v>
          </cell>
          <cell r="D857">
            <v>223</v>
          </cell>
          <cell r="E857">
            <v>5330</v>
          </cell>
          <cell r="F857">
            <v>1188590</v>
          </cell>
        </row>
        <row r="858">
          <cell r="A858" t="str">
            <v>배관부설(KSD3631)</v>
          </cell>
          <cell r="B858" t="str">
            <v>65A</v>
          </cell>
          <cell r="C858" t="str">
            <v>M</v>
          </cell>
          <cell r="D858">
            <v>32</v>
          </cell>
          <cell r="E858">
            <v>4210</v>
          </cell>
          <cell r="F858">
            <v>134720</v>
          </cell>
        </row>
        <row r="859">
          <cell r="A859" t="str">
            <v>배관부설(KSD3631)</v>
          </cell>
          <cell r="B859" t="str">
            <v>50A</v>
          </cell>
          <cell r="C859" t="str">
            <v>M</v>
          </cell>
          <cell r="D859">
            <v>71</v>
          </cell>
          <cell r="E859">
            <v>3300</v>
          </cell>
          <cell r="F859">
            <v>234300</v>
          </cell>
        </row>
        <row r="860">
          <cell r="A860" t="str">
            <v>배관부설(KSD3631)</v>
          </cell>
          <cell r="B860" t="str">
            <v>32A</v>
          </cell>
          <cell r="C860" t="str">
            <v>M</v>
          </cell>
          <cell r="D860">
            <v>8</v>
          </cell>
          <cell r="E860">
            <v>2090</v>
          </cell>
          <cell r="F860">
            <v>16720</v>
          </cell>
        </row>
        <row r="861">
          <cell r="A861" t="str">
            <v>배관부설(KSD3631)</v>
          </cell>
          <cell r="B861" t="str">
            <v>20A</v>
          </cell>
          <cell r="C861" t="str">
            <v>M</v>
          </cell>
          <cell r="D861">
            <v>90</v>
          </cell>
          <cell r="E861">
            <v>1220</v>
          </cell>
          <cell r="F861">
            <v>109800</v>
          </cell>
        </row>
        <row r="862">
          <cell r="A862" t="str">
            <v>엘보 (W)</v>
          </cell>
          <cell r="B862" t="str">
            <v>80A</v>
          </cell>
          <cell r="C862" t="str">
            <v>EA</v>
          </cell>
          <cell r="D862">
            <v>22</v>
          </cell>
          <cell r="E862">
            <v>2590</v>
          </cell>
          <cell r="F862">
            <v>56980</v>
          </cell>
        </row>
        <row r="863">
          <cell r="A863" t="str">
            <v>엘보 (W)</v>
          </cell>
          <cell r="B863" t="str">
            <v>65A</v>
          </cell>
          <cell r="C863" t="str">
            <v>EA</v>
          </cell>
          <cell r="D863">
            <v>7</v>
          </cell>
          <cell r="E863">
            <v>1960</v>
          </cell>
          <cell r="F863">
            <v>13720</v>
          </cell>
        </row>
        <row r="864">
          <cell r="A864" t="str">
            <v>엘보 (W)</v>
          </cell>
          <cell r="B864" t="str">
            <v>50A</v>
          </cell>
          <cell r="C864" t="str">
            <v>EA</v>
          </cell>
          <cell r="D864">
            <v>5</v>
          </cell>
          <cell r="E864">
            <v>1280</v>
          </cell>
          <cell r="F864">
            <v>6400</v>
          </cell>
        </row>
        <row r="865">
          <cell r="A865" t="str">
            <v>엘보 (W)</v>
          </cell>
          <cell r="B865" t="str">
            <v>32A</v>
          </cell>
          <cell r="C865" t="str">
            <v>EA</v>
          </cell>
          <cell r="D865">
            <v>2</v>
          </cell>
          <cell r="E865">
            <v>910</v>
          </cell>
          <cell r="F865">
            <v>1820</v>
          </cell>
        </row>
        <row r="866">
          <cell r="A866" t="str">
            <v>엘보 (S)</v>
          </cell>
          <cell r="B866" t="str">
            <v>20A</v>
          </cell>
          <cell r="C866" t="str">
            <v>EA</v>
          </cell>
          <cell r="D866">
            <v>54</v>
          </cell>
          <cell r="E866">
            <v>386</v>
          </cell>
          <cell r="F866">
            <v>20844</v>
          </cell>
        </row>
        <row r="867">
          <cell r="A867" t="str">
            <v>니플 (S)</v>
          </cell>
          <cell r="B867" t="str">
            <v>20A</v>
          </cell>
          <cell r="C867" t="str">
            <v>EA</v>
          </cell>
          <cell r="D867">
            <v>19</v>
          </cell>
          <cell r="E867">
            <v>408</v>
          </cell>
          <cell r="F867">
            <v>7752</v>
          </cell>
        </row>
        <row r="868">
          <cell r="A868" t="str">
            <v>켑 (W)</v>
          </cell>
          <cell r="B868" t="str">
            <v>80A</v>
          </cell>
          <cell r="C868" t="str">
            <v>EA</v>
          </cell>
          <cell r="D868">
            <v>2</v>
          </cell>
          <cell r="E868">
            <v>1750</v>
          </cell>
          <cell r="F868">
            <v>3500</v>
          </cell>
        </row>
        <row r="869">
          <cell r="A869" t="str">
            <v>켑 (W)</v>
          </cell>
          <cell r="B869" t="str">
            <v>65A</v>
          </cell>
          <cell r="C869" t="str">
            <v>EA</v>
          </cell>
          <cell r="D869">
            <v>1</v>
          </cell>
          <cell r="E869">
            <v>1370</v>
          </cell>
          <cell r="F869">
            <v>1370</v>
          </cell>
        </row>
        <row r="870">
          <cell r="A870" t="str">
            <v>플럭 (S)</v>
          </cell>
          <cell r="B870" t="str">
            <v>50A</v>
          </cell>
          <cell r="C870" t="str">
            <v>EA</v>
          </cell>
          <cell r="D870">
            <v>2</v>
          </cell>
          <cell r="E870">
            <v>1158</v>
          </cell>
          <cell r="F870">
            <v>2316</v>
          </cell>
        </row>
        <row r="871">
          <cell r="A871" t="str">
            <v>FLANGE (10K)접합</v>
          </cell>
          <cell r="B871" t="str">
            <v>80A</v>
          </cell>
          <cell r="C871" t="str">
            <v>EA</v>
          </cell>
          <cell r="D871">
            <v>10</v>
          </cell>
          <cell r="E871">
            <v>2920</v>
          </cell>
          <cell r="F871">
            <v>29200</v>
          </cell>
        </row>
        <row r="872">
          <cell r="A872" t="str">
            <v>FLANGE (10K)접합</v>
          </cell>
          <cell r="B872" t="str">
            <v>65A</v>
          </cell>
          <cell r="C872" t="str">
            <v>EA</v>
          </cell>
          <cell r="D872">
            <v>4</v>
          </cell>
          <cell r="E872">
            <v>2730</v>
          </cell>
          <cell r="F872">
            <v>10920</v>
          </cell>
        </row>
        <row r="873">
          <cell r="A873" t="str">
            <v>FLANGE (10K)접합</v>
          </cell>
          <cell r="B873" t="str">
            <v>50A</v>
          </cell>
          <cell r="C873" t="str">
            <v>EA</v>
          </cell>
          <cell r="D873">
            <v>4</v>
          </cell>
          <cell r="E873">
            <v>2220</v>
          </cell>
          <cell r="F873">
            <v>8880</v>
          </cell>
        </row>
        <row r="874">
          <cell r="A874" t="str">
            <v>BALL VALVE설치(F)</v>
          </cell>
          <cell r="B874" t="str">
            <v>80A</v>
          </cell>
          <cell r="C874" t="str">
            <v>EA</v>
          </cell>
          <cell r="D874">
            <v>5</v>
          </cell>
          <cell r="E874">
            <v>132000</v>
          </cell>
          <cell r="F874">
            <v>660000</v>
          </cell>
        </row>
        <row r="875">
          <cell r="A875" t="str">
            <v>BALL VALVE설치(F)</v>
          </cell>
          <cell r="B875" t="str">
            <v>65A</v>
          </cell>
          <cell r="C875" t="str">
            <v>EA</v>
          </cell>
          <cell r="D875">
            <v>2</v>
          </cell>
          <cell r="E875">
            <v>100500</v>
          </cell>
          <cell r="F875">
            <v>201000</v>
          </cell>
        </row>
        <row r="876">
          <cell r="A876" t="str">
            <v>BALL VALVE설치(F)</v>
          </cell>
          <cell r="B876" t="str">
            <v>50A</v>
          </cell>
          <cell r="C876" t="str">
            <v>EA</v>
          </cell>
          <cell r="D876">
            <v>2</v>
          </cell>
          <cell r="E876">
            <v>73500</v>
          </cell>
          <cell r="F876">
            <v>147000</v>
          </cell>
        </row>
        <row r="877">
          <cell r="A877" t="str">
            <v>BALL VALVE설치(S)</v>
          </cell>
          <cell r="B877" t="str">
            <v>20A</v>
          </cell>
          <cell r="C877" t="str">
            <v>EA</v>
          </cell>
          <cell r="D877">
            <v>37</v>
          </cell>
          <cell r="E877">
            <v>2100</v>
          </cell>
          <cell r="F877">
            <v>77700</v>
          </cell>
        </row>
        <row r="878">
          <cell r="A878" t="str">
            <v>압력계</v>
          </cell>
          <cell r="B878" t="str">
            <v>1000MMAQ</v>
          </cell>
          <cell r="C878" t="str">
            <v>EA</v>
          </cell>
          <cell r="D878">
            <v>2</v>
          </cell>
          <cell r="E878">
            <v>5600</v>
          </cell>
          <cell r="F878">
            <v>11200</v>
          </cell>
        </row>
        <row r="879">
          <cell r="A879" t="str">
            <v>가스켓</v>
          </cell>
          <cell r="B879" t="str">
            <v>80A</v>
          </cell>
          <cell r="C879" t="str">
            <v>EA</v>
          </cell>
          <cell r="D879">
            <v>10</v>
          </cell>
          <cell r="E879">
            <v>756</v>
          </cell>
          <cell r="F879">
            <v>7560</v>
          </cell>
        </row>
        <row r="880">
          <cell r="A880" t="str">
            <v>가스켓</v>
          </cell>
          <cell r="B880" t="str">
            <v>65A</v>
          </cell>
          <cell r="C880" t="str">
            <v>EA</v>
          </cell>
          <cell r="D880">
            <v>4</v>
          </cell>
          <cell r="E880">
            <v>648</v>
          </cell>
          <cell r="F880">
            <v>2592</v>
          </cell>
        </row>
        <row r="881">
          <cell r="A881" t="str">
            <v>가스켓</v>
          </cell>
          <cell r="B881" t="str">
            <v>50A</v>
          </cell>
          <cell r="C881" t="str">
            <v>EA</v>
          </cell>
          <cell r="D881">
            <v>4</v>
          </cell>
          <cell r="E881">
            <v>396</v>
          </cell>
          <cell r="F881">
            <v>1584</v>
          </cell>
        </row>
        <row r="882">
          <cell r="A882" t="str">
            <v>볼트 넛트 (고장력)</v>
          </cell>
          <cell r="B882" t="str">
            <v>M16X55L</v>
          </cell>
          <cell r="C882" t="str">
            <v>EA</v>
          </cell>
          <cell r="D882">
            <v>96</v>
          </cell>
          <cell r="E882">
            <v>480</v>
          </cell>
          <cell r="F882">
            <v>46080</v>
          </cell>
        </row>
        <row r="883">
          <cell r="A883" t="str">
            <v>볼트 넛트 (고장력)</v>
          </cell>
          <cell r="B883" t="str">
            <v>M16X50L</v>
          </cell>
          <cell r="C883" t="str">
            <v>EA</v>
          </cell>
          <cell r="D883">
            <v>16</v>
          </cell>
          <cell r="E883">
            <v>420</v>
          </cell>
          <cell r="F883">
            <v>6720</v>
          </cell>
        </row>
        <row r="884">
          <cell r="A884" t="str">
            <v>U-볼트 넛트</v>
          </cell>
          <cell r="B884" t="str">
            <v>80A</v>
          </cell>
          <cell r="C884" t="str">
            <v>EA</v>
          </cell>
          <cell r="D884">
            <v>80</v>
          </cell>
          <cell r="E884">
            <v>660</v>
          </cell>
          <cell r="F884">
            <v>52800</v>
          </cell>
        </row>
        <row r="885">
          <cell r="A885" t="str">
            <v>U-볼트 넛트</v>
          </cell>
          <cell r="B885" t="str">
            <v>65A</v>
          </cell>
          <cell r="C885" t="str">
            <v>EA</v>
          </cell>
          <cell r="D885">
            <v>16</v>
          </cell>
          <cell r="E885">
            <v>588</v>
          </cell>
          <cell r="F885">
            <v>9408</v>
          </cell>
        </row>
        <row r="886">
          <cell r="A886" t="str">
            <v>U-볼트 넛트</v>
          </cell>
          <cell r="B886" t="str">
            <v>50A</v>
          </cell>
          <cell r="C886" t="str">
            <v>EA</v>
          </cell>
          <cell r="D886">
            <v>28</v>
          </cell>
          <cell r="E886">
            <v>480</v>
          </cell>
          <cell r="F886">
            <v>13440</v>
          </cell>
        </row>
        <row r="887">
          <cell r="A887" t="str">
            <v>U-볼트 넛트</v>
          </cell>
          <cell r="B887" t="str">
            <v>32A</v>
          </cell>
          <cell r="C887" t="str">
            <v>EA</v>
          </cell>
          <cell r="D887">
            <v>3</v>
          </cell>
          <cell r="E887">
            <v>384</v>
          </cell>
          <cell r="F887">
            <v>1152</v>
          </cell>
        </row>
        <row r="888">
          <cell r="A888" t="str">
            <v>U-볼트 넛트</v>
          </cell>
          <cell r="B888" t="str">
            <v>20A</v>
          </cell>
          <cell r="C888" t="str">
            <v>EA</v>
          </cell>
          <cell r="D888">
            <v>51</v>
          </cell>
          <cell r="E888">
            <v>300</v>
          </cell>
          <cell r="F888">
            <v>15300</v>
          </cell>
        </row>
        <row r="889">
          <cell r="A889" t="str">
            <v>PE 테이프</v>
          </cell>
          <cell r="B889" t="str">
            <v>#53</v>
          </cell>
          <cell r="C889" t="str">
            <v>EA</v>
          </cell>
          <cell r="D889">
            <v>18</v>
          </cell>
          <cell r="E889">
            <v>5400</v>
          </cell>
          <cell r="F889">
            <v>97200</v>
          </cell>
        </row>
        <row r="890">
          <cell r="A890" t="str">
            <v>잡철물제작설치</v>
          </cell>
          <cell r="C890" t="str">
            <v>TON</v>
          </cell>
          <cell r="D890">
            <v>1</v>
          </cell>
          <cell r="E890">
            <v>144137</v>
          </cell>
          <cell r="F890">
            <v>144137</v>
          </cell>
        </row>
        <row r="891">
          <cell r="A891" t="str">
            <v>강관절단</v>
          </cell>
          <cell r="B891" t="str">
            <v>80A</v>
          </cell>
          <cell r="C891" t="str">
            <v>개소</v>
          </cell>
          <cell r="D891">
            <v>37</v>
          </cell>
          <cell r="E891">
            <v>49</v>
          </cell>
          <cell r="F891">
            <v>1813</v>
          </cell>
        </row>
        <row r="892">
          <cell r="A892" t="str">
            <v>강관절단</v>
          </cell>
          <cell r="B892" t="str">
            <v>65A</v>
          </cell>
          <cell r="C892" t="str">
            <v>개소</v>
          </cell>
          <cell r="D892">
            <v>6</v>
          </cell>
          <cell r="E892">
            <v>37</v>
          </cell>
          <cell r="F892">
            <v>222</v>
          </cell>
        </row>
        <row r="893">
          <cell r="A893" t="str">
            <v>강관절단</v>
          </cell>
          <cell r="B893" t="str">
            <v>50A</v>
          </cell>
          <cell r="C893" t="str">
            <v>개소</v>
          </cell>
          <cell r="D893">
            <v>12</v>
          </cell>
          <cell r="E893">
            <v>30</v>
          </cell>
          <cell r="F893">
            <v>360</v>
          </cell>
        </row>
        <row r="894">
          <cell r="A894" t="str">
            <v>강관절단</v>
          </cell>
          <cell r="B894" t="str">
            <v>32A</v>
          </cell>
          <cell r="C894" t="str">
            <v>개소</v>
          </cell>
          <cell r="D894">
            <v>3</v>
          </cell>
          <cell r="E894">
            <v>22</v>
          </cell>
          <cell r="F894">
            <v>66</v>
          </cell>
        </row>
        <row r="895">
          <cell r="A895" t="str">
            <v>강관절단</v>
          </cell>
          <cell r="B895" t="str">
            <v>20A</v>
          </cell>
          <cell r="C895" t="str">
            <v>개소</v>
          </cell>
          <cell r="D895">
            <v>30</v>
          </cell>
          <cell r="E895">
            <v>18</v>
          </cell>
          <cell r="F895">
            <v>540</v>
          </cell>
        </row>
        <row r="896">
          <cell r="A896" t="str">
            <v>용접봉</v>
          </cell>
          <cell r="B896" t="str">
            <v>CS</v>
          </cell>
          <cell r="C896" t="str">
            <v>KG</v>
          </cell>
          <cell r="D896">
            <v>120</v>
          </cell>
          <cell r="E896">
            <v>1610</v>
          </cell>
          <cell r="F896">
            <v>193200</v>
          </cell>
        </row>
        <row r="897">
          <cell r="A897" t="str">
            <v>녹막이페인트칠</v>
          </cell>
          <cell r="B897" t="str">
            <v>2회</v>
          </cell>
          <cell r="C897" t="str">
            <v>M2</v>
          </cell>
          <cell r="D897">
            <v>138</v>
          </cell>
          <cell r="E897">
            <v>867</v>
          </cell>
          <cell r="F897">
            <v>119646</v>
          </cell>
        </row>
        <row r="898">
          <cell r="A898" t="str">
            <v>조합페인트칠</v>
          </cell>
          <cell r="B898" t="str">
            <v>2회</v>
          </cell>
          <cell r="C898" t="str">
            <v>M2</v>
          </cell>
          <cell r="D898">
            <v>138</v>
          </cell>
          <cell r="E898">
            <v>847</v>
          </cell>
          <cell r="F898">
            <v>116886</v>
          </cell>
        </row>
        <row r="899">
          <cell r="A899" t="str">
            <v>관기밀시험</v>
          </cell>
          <cell r="B899" t="str">
            <v>저압</v>
          </cell>
          <cell r="C899" t="str">
            <v>구간</v>
          </cell>
          <cell r="D899">
            <v>3</v>
          </cell>
          <cell r="E899">
            <v>18461</v>
          </cell>
          <cell r="F899">
            <v>55383</v>
          </cell>
        </row>
        <row r="900">
          <cell r="A900" t="str">
            <v>AIR FLUSHING</v>
          </cell>
          <cell r="B900" t="str">
            <v>80A이상</v>
          </cell>
          <cell r="C900" t="str">
            <v>구간</v>
          </cell>
          <cell r="D900">
            <v>3</v>
          </cell>
          <cell r="E900">
            <v>14104</v>
          </cell>
          <cell r="F900">
            <v>42312</v>
          </cell>
        </row>
        <row r="901">
          <cell r="A901" t="str">
            <v>발전기임대</v>
          </cell>
          <cell r="B901" t="str">
            <v>25KW</v>
          </cell>
          <cell r="C901" t="str">
            <v>시간</v>
          </cell>
          <cell r="D901">
            <v>56</v>
          </cell>
          <cell r="E901">
            <v>12367</v>
          </cell>
          <cell r="F901">
            <v>692552</v>
          </cell>
        </row>
        <row r="902">
          <cell r="A902" t="str">
            <v>장비임대</v>
          </cell>
          <cell r="B902" t="str">
            <v>랜탈(달)</v>
          </cell>
          <cell r="C902" t="str">
            <v>대</v>
          </cell>
          <cell r="D902">
            <v>2</v>
          </cell>
          <cell r="E902">
            <v>800000</v>
          </cell>
          <cell r="F902">
            <v>1600000</v>
          </cell>
        </row>
        <row r="903">
          <cell r="A903" t="str">
            <v>장비임대</v>
          </cell>
          <cell r="B903" t="str">
            <v>고압콤푸레샤</v>
          </cell>
          <cell r="C903" t="str">
            <v>대</v>
          </cell>
          <cell r="D903">
            <v>1</v>
          </cell>
          <cell r="E903">
            <v>300000</v>
          </cell>
          <cell r="F903">
            <v>300000</v>
          </cell>
        </row>
        <row r="904">
          <cell r="A904" t="str">
            <v>소모잡자재</v>
          </cell>
          <cell r="B904" t="str">
            <v>관의5%</v>
          </cell>
          <cell r="C904" t="str">
            <v>식</v>
          </cell>
          <cell r="D904">
            <v>1</v>
          </cell>
          <cell r="F904">
            <v>83314.5</v>
          </cell>
        </row>
        <row r="905">
          <cell r="A905" t="str">
            <v>인건비</v>
          </cell>
          <cell r="B905" t="str">
            <v>배관공</v>
          </cell>
          <cell r="C905" t="str">
            <v>인</v>
          </cell>
          <cell r="D905">
            <v>48</v>
          </cell>
          <cell r="G905">
            <v>63995</v>
          </cell>
        </row>
        <row r="906">
          <cell r="A906" t="str">
            <v>인건비</v>
          </cell>
          <cell r="B906" t="str">
            <v>일반용접공</v>
          </cell>
          <cell r="C906" t="str">
            <v>인</v>
          </cell>
          <cell r="D906">
            <v>42</v>
          </cell>
          <cell r="G906">
            <v>63468</v>
          </cell>
        </row>
        <row r="907">
          <cell r="A907" t="str">
            <v>인건비</v>
          </cell>
          <cell r="B907" t="str">
            <v>도장공</v>
          </cell>
          <cell r="C907" t="str">
            <v>인</v>
          </cell>
          <cell r="D907">
            <v>5</v>
          </cell>
          <cell r="G907">
            <v>59780</v>
          </cell>
        </row>
        <row r="908">
          <cell r="A908" t="str">
            <v>인건비</v>
          </cell>
          <cell r="B908" t="str">
            <v>특별인부</v>
          </cell>
          <cell r="C908" t="str">
            <v>인</v>
          </cell>
          <cell r="D908">
            <v>24</v>
          </cell>
          <cell r="G908">
            <v>50160</v>
          </cell>
        </row>
        <row r="909">
          <cell r="A909" t="str">
            <v>인건비</v>
          </cell>
          <cell r="B909" t="str">
            <v>보통인부</v>
          </cell>
          <cell r="C909" t="str">
            <v>인</v>
          </cell>
          <cell r="D909">
            <v>64</v>
          </cell>
          <cell r="G909">
            <v>34360</v>
          </cell>
        </row>
        <row r="910">
          <cell r="A910" t="str">
            <v>공구손료</v>
          </cell>
          <cell r="B910" t="str">
            <v>인건비의3%</v>
          </cell>
          <cell r="C910" t="str">
            <v>식</v>
          </cell>
          <cell r="D910">
            <v>1</v>
          </cell>
        </row>
        <row r="911">
          <cell r="A911" t="str">
            <v xml:space="preserve">    계</v>
          </cell>
          <cell r="F911">
            <v>6548999.5</v>
          </cell>
        </row>
        <row r="912">
          <cell r="F912">
            <v>0</v>
          </cell>
        </row>
        <row r="913">
          <cell r="F913">
            <v>0</v>
          </cell>
        </row>
        <row r="914">
          <cell r="F914">
            <v>0</v>
          </cell>
        </row>
        <row r="930">
          <cell r="F930">
            <v>0</v>
          </cell>
        </row>
        <row r="931">
          <cell r="A931" t="str">
            <v>11-3. 가스경보 설비공사</v>
          </cell>
          <cell r="F931">
            <v>0</v>
          </cell>
        </row>
        <row r="932">
          <cell r="A932" t="str">
            <v>OUT PANEL</v>
          </cell>
          <cell r="B932" t="str">
            <v>벽궤형</v>
          </cell>
          <cell r="C932" t="str">
            <v>면</v>
          </cell>
          <cell r="D932">
            <v>1</v>
          </cell>
          <cell r="E932">
            <v>300000</v>
          </cell>
          <cell r="F932">
            <v>300000</v>
          </cell>
        </row>
        <row r="933">
          <cell r="A933" t="str">
            <v>GAS DETECTOR</v>
          </cell>
          <cell r="B933" t="str">
            <v>공업용</v>
          </cell>
          <cell r="C933" t="str">
            <v>SET</v>
          </cell>
          <cell r="D933">
            <v>4</v>
          </cell>
          <cell r="E933">
            <v>220000</v>
          </cell>
          <cell r="F933">
            <v>880000</v>
          </cell>
        </row>
        <row r="934">
          <cell r="A934" t="str">
            <v>GAS DETECTOR</v>
          </cell>
          <cell r="B934" t="str">
            <v>방수형</v>
          </cell>
          <cell r="C934" t="str">
            <v>SET</v>
          </cell>
          <cell r="D934">
            <v>18</v>
          </cell>
          <cell r="E934">
            <v>33000</v>
          </cell>
          <cell r="F934">
            <v>594000</v>
          </cell>
        </row>
        <row r="935">
          <cell r="A935" t="str">
            <v>A.S.V</v>
          </cell>
          <cell r="B935" t="str">
            <v>80A</v>
          </cell>
          <cell r="C935" t="str">
            <v>SET</v>
          </cell>
          <cell r="D935">
            <v>1</v>
          </cell>
          <cell r="E935">
            <v>650000</v>
          </cell>
          <cell r="F935">
            <v>650000</v>
          </cell>
        </row>
        <row r="936">
          <cell r="A936" t="str">
            <v>A.S.V</v>
          </cell>
          <cell r="B936" t="str">
            <v>20A</v>
          </cell>
          <cell r="C936" t="str">
            <v>SET</v>
          </cell>
          <cell r="D936">
            <v>18</v>
          </cell>
          <cell r="E936">
            <v>38000</v>
          </cell>
          <cell r="F936">
            <v>684000</v>
          </cell>
        </row>
        <row r="937">
          <cell r="A937" t="str">
            <v>이상압력 통보장치</v>
          </cell>
          <cell r="B937" t="str">
            <v>D2G4</v>
          </cell>
          <cell r="C937" t="str">
            <v>SET</v>
          </cell>
          <cell r="D937">
            <v>1</v>
          </cell>
          <cell r="E937">
            <v>240000</v>
          </cell>
          <cell r="F937">
            <v>240000</v>
          </cell>
        </row>
        <row r="938">
          <cell r="A938" t="str">
            <v>방폭등</v>
          </cell>
          <cell r="B938" t="str">
            <v>D2G4</v>
          </cell>
          <cell r="C938" t="str">
            <v>EA</v>
          </cell>
          <cell r="D938">
            <v>2</v>
          </cell>
          <cell r="E938">
            <v>126000</v>
          </cell>
          <cell r="F938">
            <v>252000</v>
          </cell>
        </row>
        <row r="939">
          <cell r="A939" t="str">
            <v>방폭S/W</v>
          </cell>
          <cell r="B939" t="str">
            <v>D2G4</v>
          </cell>
          <cell r="C939" t="str">
            <v>EA</v>
          </cell>
          <cell r="D939">
            <v>1</v>
          </cell>
          <cell r="E939">
            <v>78000</v>
          </cell>
          <cell r="F939">
            <v>78000</v>
          </cell>
        </row>
        <row r="940">
          <cell r="A940" t="str">
            <v>방폭 후렉시볼</v>
          </cell>
          <cell r="B940" t="str">
            <v>16C 500L</v>
          </cell>
          <cell r="C940" t="str">
            <v>EA</v>
          </cell>
          <cell r="D940">
            <v>2</v>
          </cell>
          <cell r="E940">
            <v>19440</v>
          </cell>
          <cell r="F940">
            <v>38880</v>
          </cell>
        </row>
        <row r="941">
          <cell r="A941" t="str">
            <v>방폭 곤지레다</v>
          </cell>
          <cell r="B941" t="str">
            <v>16C T형</v>
          </cell>
          <cell r="C941" t="str">
            <v>EA</v>
          </cell>
          <cell r="D941">
            <v>6</v>
          </cell>
          <cell r="E941">
            <v>9240</v>
          </cell>
          <cell r="F941">
            <v>55440</v>
          </cell>
        </row>
        <row r="942">
          <cell r="A942" t="str">
            <v>방폭 곤지레다</v>
          </cell>
          <cell r="B942" t="str">
            <v>16C L형</v>
          </cell>
          <cell r="C942" t="str">
            <v>EA</v>
          </cell>
          <cell r="D942">
            <v>5</v>
          </cell>
          <cell r="E942">
            <v>7920</v>
          </cell>
          <cell r="F942">
            <v>39600</v>
          </cell>
        </row>
        <row r="943">
          <cell r="A943" t="str">
            <v>씨링 휘팅</v>
          </cell>
          <cell r="B943" t="str">
            <v>16C</v>
          </cell>
          <cell r="C943" t="str">
            <v>EA</v>
          </cell>
          <cell r="D943">
            <v>11</v>
          </cell>
          <cell r="E943">
            <v>4176</v>
          </cell>
          <cell r="F943">
            <v>45936</v>
          </cell>
        </row>
        <row r="944">
          <cell r="A944" t="str">
            <v>IV전선</v>
          </cell>
          <cell r="B944" t="str">
            <v>0.75SQ</v>
          </cell>
          <cell r="C944" t="str">
            <v>M</v>
          </cell>
          <cell r="D944">
            <v>900</v>
          </cell>
          <cell r="E944">
            <v>98</v>
          </cell>
          <cell r="F944">
            <v>88200</v>
          </cell>
        </row>
        <row r="945">
          <cell r="A945" t="str">
            <v>VCT CABLE</v>
          </cell>
          <cell r="B945" t="str">
            <v>8SQ X 3C</v>
          </cell>
          <cell r="C945" t="str">
            <v>M</v>
          </cell>
          <cell r="D945">
            <v>60</v>
          </cell>
          <cell r="E945">
            <v>1218</v>
          </cell>
          <cell r="F945">
            <v>73080</v>
          </cell>
        </row>
        <row r="946">
          <cell r="A946" t="str">
            <v>S/T PIPE</v>
          </cell>
          <cell r="B946" t="str">
            <v>16C</v>
          </cell>
          <cell r="C946" t="str">
            <v>M</v>
          </cell>
          <cell r="D946">
            <v>300</v>
          </cell>
          <cell r="E946">
            <v>1440</v>
          </cell>
          <cell r="F946">
            <v>432000</v>
          </cell>
        </row>
        <row r="947">
          <cell r="A947" t="str">
            <v>PULL BOX</v>
          </cell>
          <cell r="B947" t="str">
            <v>100X100X50</v>
          </cell>
          <cell r="C947" t="str">
            <v>EA</v>
          </cell>
          <cell r="D947">
            <v>40</v>
          </cell>
          <cell r="E947">
            <v>1620</v>
          </cell>
          <cell r="F947">
            <v>64800</v>
          </cell>
        </row>
        <row r="948">
          <cell r="A948" t="str">
            <v>노무비</v>
          </cell>
          <cell r="B948" t="str">
            <v>내선전공</v>
          </cell>
          <cell r="C948" t="str">
            <v>인</v>
          </cell>
          <cell r="D948">
            <v>12</v>
          </cell>
          <cell r="F948">
            <v>0</v>
          </cell>
          <cell r="G948">
            <v>51021</v>
          </cell>
        </row>
        <row r="949">
          <cell r="A949" t="str">
            <v>노무비</v>
          </cell>
          <cell r="B949" t="str">
            <v>저압케이블공</v>
          </cell>
          <cell r="C949" t="str">
            <v>인</v>
          </cell>
          <cell r="D949">
            <v>14</v>
          </cell>
          <cell r="F949">
            <v>0</v>
          </cell>
          <cell r="G949">
            <v>55486</v>
          </cell>
        </row>
        <row r="950">
          <cell r="A950" t="str">
            <v>노무비</v>
          </cell>
          <cell r="B950" t="str">
            <v>특별인부</v>
          </cell>
          <cell r="C950" t="str">
            <v>인</v>
          </cell>
          <cell r="D950">
            <v>10</v>
          </cell>
          <cell r="F950">
            <v>0</v>
          </cell>
          <cell r="G950">
            <v>49659</v>
          </cell>
        </row>
        <row r="951">
          <cell r="A951" t="str">
            <v>소모잡자재</v>
          </cell>
          <cell r="B951" t="str">
            <v>관의5%</v>
          </cell>
          <cell r="C951" t="str">
            <v>식</v>
          </cell>
          <cell r="F951">
            <v>225063.80000000002</v>
          </cell>
        </row>
        <row r="952">
          <cell r="A952" t="str">
            <v>공구손료</v>
          </cell>
          <cell r="B952" t="str">
            <v>인건비의3%</v>
          </cell>
          <cell r="C952" t="str">
            <v>식</v>
          </cell>
        </row>
        <row r="953">
          <cell r="A953" t="str">
            <v xml:space="preserve">    계</v>
          </cell>
          <cell r="F953">
            <v>4740999.8</v>
          </cell>
        </row>
        <row r="954">
          <cell r="F954">
            <v>0</v>
          </cell>
        </row>
        <row r="955">
          <cell r="F955">
            <v>0</v>
          </cell>
        </row>
        <row r="956">
          <cell r="A956" t="str">
            <v>12.연도설치공사</v>
          </cell>
        </row>
        <row r="957">
          <cell r="A957" t="str">
            <v>BOILER STACK</v>
          </cell>
          <cell r="E957">
            <v>0</v>
          </cell>
          <cell r="G957">
            <v>0</v>
          </cell>
        </row>
        <row r="958">
          <cell r="A958" t="str">
            <v>STACK CAP</v>
          </cell>
          <cell r="B958" t="str">
            <v>400A-SK</v>
          </cell>
          <cell r="C958" t="str">
            <v>PC</v>
          </cell>
          <cell r="D958" t="str">
            <v>1</v>
          </cell>
          <cell r="E958">
            <v>91980</v>
          </cell>
          <cell r="F958">
            <v>91980</v>
          </cell>
        </row>
        <row r="959">
          <cell r="A959" t="str">
            <v>CHECK HOLE</v>
          </cell>
          <cell r="B959" t="str">
            <v>400A-CH477</v>
          </cell>
          <cell r="C959" t="str">
            <v>PC</v>
          </cell>
          <cell r="D959" t="str">
            <v>1</v>
          </cell>
          <cell r="E959">
            <v>59526</v>
          </cell>
          <cell r="F959">
            <v>59526</v>
          </cell>
        </row>
        <row r="960">
          <cell r="A960" t="str">
            <v>STORM COLLAR</v>
          </cell>
          <cell r="B960" t="str">
            <v>400A-SC</v>
          </cell>
          <cell r="C960" t="str">
            <v>PC</v>
          </cell>
          <cell r="D960" t="str">
            <v>1</v>
          </cell>
          <cell r="E960">
            <v>9135</v>
          </cell>
          <cell r="F960">
            <v>9135</v>
          </cell>
        </row>
        <row r="961">
          <cell r="A961" t="str">
            <v>VENTILATED THIMBLE</v>
          </cell>
          <cell r="B961" t="str">
            <v>400A-VT</v>
          </cell>
          <cell r="C961" t="str">
            <v>PC</v>
          </cell>
          <cell r="D961" t="str">
            <v>1</v>
          </cell>
          <cell r="E961">
            <v>240525</v>
          </cell>
          <cell r="F961">
            <v>240525</v>
          </cell>
        </row>
        <row r="962">
          <cell r="A962" t="str">
            <v>STRAIGHT</v>
          </cell>
          <cell r="B962" t="str">
            <v>400A-977</v>
          </cell>
          <cell r="C962" t="str">
            <v>PC</v>
          </cell>
          <cell r="D962" t="str">
            <v>9</v>
          </cell>
          <cell r="E962">
            <v>70308</v>
          </cell>
          <cell r="F962">
            <v>632772</v>
          </cell>
        </row>
        <row r="963">
          <cell r="A963" t="str">
            <v>PLATE SUPPORT ASSEMB</v>
          </cell>
          <cell r="B963" t="str">
            <v>400A-PA</v>
          </cell>
          <cell r="C963" t="str">
            <v>PC</v>
          </cell>
          <cell r="D963" t="str">
            <v>1</v>
          </cell>
          <cell r="E963">
            <v>29925</v>
          </cell>
          <cell r="F963">
            <v>29925</v>
          </cell>
        </row>
        <row r="964">
          <cell r="A964" t="str">
            <v>INSULATED VALVE</v>
          </cell>
          <cell r="B964" t="str">
            <v>400A-IV</v>
          </cell>
          <cell r="C964" t="str">
            <v>PC</v>
          </cell>
          <cell r="D964" t="str">
            <v>1</v>
          </cell>
          <cell r="E964">
            <v>65835</v>
          </cell>
          <cell r="F964">
            <v>65835</v>
          </cell>
        </row>
        <row r="965">
          <cell r="A965" t="str">
            <v>STRAIGHT</v>
          </cell>
          <cell r="B965" t="str">
            <v>400A-977</v>
          </cell>
          <cell r="C965" t="str">
            <v>PC</v>
          </cell>
          <cell r="D965" t="str">
            <v>9</v>
          </cell>
          <cell r="E965">
            <v>70308</v>
          </cell>
          <cell r="F965">
            <v>632772</v>
          </cell>
        </row>
        <row r="966">
          <cell r="A966" t="str">
            <v>STRAIGHT</v>
          </cell>
          <cell r="B966" t="str">
            <v>400A-477</v>
          </cell>
          <cell r="C966" t="str">
            <v>PC</v>
          </cell>
          <cell r="D966" t="str">
            <v>3</v>
          </cell>
          <cell r="E966">
            <v>54054</v>
          </cell>
          <cell r="F966">
            <v>162162</v>
          </cell>
        </row>
        <row r="967">
          <cell r="A967" t="str">
            <v>MANIFOLD TEE</v>
          </cell>
          <cell r="B967" t="str">
            <v>400A-MT</v>
          </cell>
          <cell r="C967" t="str">
            <v>PC</v>
          </cell>
          <cell r="D967" t="str">
            <v>1</v>
          </cell>
          <cell r="E967">
            <v>73710</v>
          </cell>
          <cell r="F967">
            <v>73710</v>
          </cell>
        </row>
        <row r="968">
          <cell r="A968" t="str">
            <v>VERTICAL DRAIN TEE C</v>
          </cell>
          <cell r="B968" t="str">
            <v>400A-VDC</v>
          </cell>
          <cell r="C968" t="str">
            <v>PC</v>
          </cell>
          <cell r="D968" t="str">
            <v>1</v>
          </cell>
          <cell r="E968">
            <v>28350</v>
          </cell>
          <cell r="F968">
            <v>28350</v>
          </cell>
        </row>
        <row r="969">
          <cell r="A969" t="str">
            <v>내열SEALANT</v>
          </cell>
          <cell r="B969" t="str">
            <v>SA</v>
          </cell>
          <cell r="C969" t="str">
            <v>TUB</v>
          </cell>
          <cell r="D969" t="str">
            <v>5</v>
          </cell>
          <cell r="E969">
            <v>7000</v>
          </cell>
          <cell r="F969">
            <v>35000</v>
          </cell>
        </row>
        <row r="970">
          <cell r="A970" t="str">
            <v>BOILER BREECHING</v>
          </cell>
          <cell r="E970">
            <v>0</v>
          </cell>
          <cell r="F970">
            <v>0</v>
          </cell>
        </row>
        <row r="971">
          <cell r="A971" t="str">
            <v>PLATE SUPPORT ASSEMB</v>
          </cell>
          <cell r="B971" t="str">
            <v>400A-PA</v>
          </cell>
          <cell r="C971" t="str">
            <v>PC</v>
          </cell>
          <cell r="D971" t="str">
            <v>4</v>
          </cell>
          <cell r="E971">
            <v>29925</v>
          </cell>
          <cell r="F971">
            <v>119700</v>
          </cell>
        </row>
        <row r="972">
          <cell r="A972" t="str">
            <v>STRAIGHT</v>
          </cell>
          <cell r="B972" t="str">
            <v>400A-977</v>
          </cell>
          <cell r="C972" t="str">
            <v>PC</v>
          </cell>
          <cell r="D972" t="str">
            <v>9</v>
          </cell>
          <cell r="E972">
            <v>70308</v>
          </cell>
          <cell r="F972">
            <v>632772</v>
          </cell>
        </row>
        <row r="973">
          <cell r="A973" t="str">
            <v>SLIP SECTION</v>
          </cell>
          <cell r="B973" t="str">
            <v>400A-SS477</v>
          </cell>
          <cell r="C973" t="str">
            <v>PC</v>
          </cell>
          <cell r="D973" t="str">
            <v>2</v>
          </cell>
          <cell r="E973">
            <v>75600</v>
          </cell>
          <cell r="F973">
            <v>151200</v>
          </cell>
        </row>
        <row r="974">
          <cell r="A974" t="str">
            <v>STRAIGHT</v>
          </cell>
          <cell r="B974" t="str">
            <v>400A-477</v>
          </cell>
          <cell r="C974" t="str">
            <v>PC</v>
          </cell>
          <cell r="D974" t="str">
            <v>2</v>
          </cell>
          <cell r="E974">
            <v>54054</v>
          </cell>
          <cell r="F974">
            <v>108108</v>
          </cell>
        </row>
        <row r="975">
          <cell r="A975" t="str">
            <v>ELBOW45</v>
          </cell>
          <cell r="B975" t="str">
            <v>400A-EL45</v>
          </cell>
          <cell r="C975" t="str">
            <v>PC</v>
          </cell>
          <cell r="D975" t="str">
            <v>2</v>
          </cell>
          <cell r="E975">
            <v>65835</v>
          </cell>
          <cell r="F975">
            <v>131670</v>
          </cell>
        </row>
        <row r="976">
          <cell r="A976" t="str">
            <v>SPECIAL LT</v>
          </cell>
          <cell r="B976" t="str">
            <v>400A-JT</v>
          </cell>
          <cell r="C976" t="str">
            <v>PC</v>
          </cell>
          <cell r="D976" t="str">
            <v>1</v>
          </cell>
          <cell r="E976">
            <v>130725</v>
          </cell>
          <cell r="F976">
            <v>130725</v>
          </cell>
        </row>
        <row r="977">
          <cell r="A977" t="str">
            <v>PLATE SUPPORT ASS'Y</v>
          </cell>
          <cell r="B977" t="str">
            <v>350A-PA</v>
          </cell>
          <cell r="C977" t="str">
            <v>EA</v>
          </cell>
          <cell r="D977" t="str">
            <v>6</v>
          </cell>
          <cell r="E977">
            <v>28350</v>
          </cell>
          <cell r="F977">
            <v>170100</v>
          </cell>
        </row>
        <row r="978">
          <cell r="A978" t="str">
            <v>SLIP SECTION</v>
          </cell>
          <cell r="B978" t="str">
            <v>350A-SS477</v>
          </cell>
          <cell r="C978" t="str">
            <v>PC</v>
          </cell>
          <cell r="D978" t="str">
            <v>3</v>
          </cell>
          <cell r="E978">
            <v>66906</v>
          </cell>
          <cell r="F978">
            <v>200718</v>
          </cell>
        </row>
        <row r="979">
          <cell r="A979" t="str">
            <v>STRAIGHT</v>
          </cell>
          <cell r="B979" t="str">
            <v>350A-477</v>
          </cell>
          <cell r="C979" t="str">
            <v>PC</v>
          </cell>
          <cell r="D979" t="str">
            <v>2</v>
          </cell>
          <cell r="E979">
            <v>47250</v>
          </cell>
          <cell r="F979">
            <v>94500</v>
          </cell>
        </row>
        <row r="980">
          <cell r="A980" t="str">
            <v>ELBOW45</v>
          </cell>
          <cell r="B980" t="str">
            <v>350A-EL45</v>
          </cell>
          <cell r="C980" t="str">
            <v>PC</v>
          </cell>
          <cell r="D980" t="str">
            <v>3</v>
          </cell>
          <cell r="E980">
            <v>56700</v>
          </cell>
          <cell r="F980">
            <v>170100</v>
          </cell>
        </row>
        <row r="981">
          <cell r="A981" t="str">
            <v>STRAIGHT</v>
          </cell>
          <cell r="B981" t="str">
            <v>350A-977</v>
          </cell>
          <cell r="C981" t="str">
            <v>PC</v>
          </cell>
          <cell r="D981" t="str">
            <v>26</v>
          </cell>
          <cell r="E981">
            <v>61614</v>
          </cell>
          <cell r="F981">
            <v>1601964</v>
          </cell>
        </row>
        <row r="982">
          <cell r="A982" t="str">
            <v>LATERAL TEE</v>
          </cell>
          <cell r="B982" t="str">
            <v>350A-LT</v>
          </cell>
          <cell r="C982" t="str">
            <v>PC</v>
          </cell>
          <cell r="D982" t="str">
            <v>1</v>
          </cell>
          <cell r="E982">
            <v>124425</v>
          </cell>
          <cell r="F982">
            <v>124425</v>
          </cell>
        </row>
        <row r="983">
          <cell r="A983" t="str">
            <v>HORIZANTAL DRAIN TEE</v>
          </cell>
          <cell r="B983" t="str">
            <v>350A-HDC</v>
          </cell>
          <cell r="C983" t="str">
            <v>PC</v>
          </cell>
          <cell r="D983" t="str">
            <v>1</v>
          </cell>
          <cell r="E983">
            <v>12915</v>
          </cell>
          <cell r="F983">
            <v>12915</v>
          </cell>
        </row>
        <row r="984">
          <cell r="A984" t="str">
            <v>DAMPER VALVE</v>
          </cell>
          <cell r="B984" t="str">
            <v>250A-DV</v>
          </cell>
          <cell r="C984" t="str">
            <v>PC</v>
          </cell>
          <cell r="D984" t="str">
            <v>1</v>
          </cell>
          <cell r="E984">
            <v>90000</v>
          </cell>
          <cell r="F984">
            <v>90000</v>
          </cell>
        </row>
        <row r="985">
          <cell r="A985" t="str">
            <v>THERMOMETER</v>
          </cell>
          <cell r="B985" t="str">
            <v>350A-TM477</v>
          </cell>
          <cell r="C985" t="str">
            <v>PC</v>
          </cell>
          <cell r="D985" t="str">
            <v>1</v>
          </cell>
          <cell r="E985">
            <v>52002</v>
          </cell>
          <cell r="F985">
            <v>52002</v>
          </cell>
        </row>
        <row r="986">
          <cell r="A986" t="str">
            <v>LATERAL TEE</v>
          </cell>
          <cell r="B986" t="str">
            <v>350A-LT</v>
          </cell>
          <cell r="C986" t="str">
            <v>PC</v>
          </cell>
          <cell r="D986" t="str">
            <v>1</v>
          </cell>
          <cell r="E986">
            <v>124425</v>
          </cell>
          <cell r="F986">
            <v>124425</v>
          </cell>
        </row>
        <row r="987">
          <cell r="A987" t="str">
            <v>VERTICAL DRAIN TEE C</v>
          </cell>
          <cell r="B987" t="str">
            <v>350A-VDC</v>
          </cell>
          <cell r="C987" t="str">
            <v>PC</v>
          </cell>
          <cell r="D987" t="str">
            <v>1</v>
          </cell>
          <cell r="E987">
            <v>25830</v>
          </cell>
          <cell r="F987">
            <v>25830</v>
          </cell>
        </row>
        <row r="988">
          <cell r="A988" t="str">
            <v>FLANGE ADAPTER</v>
          </cell>
          <cell r="B988" t="str">
            <v>350A-FA</v>
          </cell>
          <cell r="C988" t="str">
            <v>PC</v>
          </cell>
          <cell r="D988" t="str">
            <v>1</v>
          </cell>
          <cell r="E988">
            <v>40950</v>
          </cell>
          <cell r="F988">
            <v>40950</v>
          </cell>
        </row>
        <row r="989">
          <cell r="A989" t="str">
            <v>CLAMP FLANGE</v>
          </cell>
          <cell r="B989" t="str">
            <v>350A-CF</v>
          </cell>
          <cell r="C989" t="str">
            <v>PC</v>
          </cell>
          <cell r="D989" t="str">
            <v>1</v>
          </cell>
          <cell r="E989">
            <v>20475</v>
          </cell>
          <cell r="F989">
            <v>20475</v>
          </cell>
        </row>
        <row r="990">
          <cell r="A990" t="str">
            <v>SLIP SECTION</v>
          </cell>
          <cell r="B990" t="str">
            <v>250A-SS477</v>
          </cell>
          <cell r="C990" t="str">
            <v>PC</v>
          </cell>
          <cell r="D990" t="str">
            <v>1</v>
          </cell>
          <cell r="E990">
            <v>49518</v>
          </cell>
          <cell r="F990">
            <v>49518</v>
          </cell>
        </row>
        <row r="991">
          <cell r="A991" t="str">
            <v>STRAIGHT</v>
          </cell>
          <cell r="B991" t="str">
            <v>250A-477</v>
          </cell>
          <cell r="C991" t="str">
            <v>PC</v>
          </cell>
          <cell r="D991" t="str">
            <v>1</v>
          </cell>
          <cell r="E991">
            <v>33642</v>
          </cell>
          <cell r="F991">
            <v>33642</v>
          </cell>
        </row>
        <row r="992">
          <cell r="A992" t="str">
            <v>THERMOMETER</v>
          </cell>
          <cell r="B992" t="str">
            <v>250A-TM477</v>
          </cell>
          <cell r="C992" t="str">
            <v>PC</v>
          </cell>
          <cell r="D992" t="str">
            <v>1</v>
          </cell>
          <cell r="E992">
            <v>36990</v>
          </cell>
          <cell r="F992">
            <v>36990</v>
          </cell>
        </row>
        <row r="993">
          <cell r="A993" t="str">
            <v>DAMPER VALVE</v>
          </cell>
          <cell r="B993" t="str">
            <v>250A-DV</v>
          </cell>
          <cell r="C993" t="str">
            <v>PC</v>
          </cell>
          <cell r="D993" t="str">
            <v>1</v>
          </cell>
          <cell r="E993">
            <v>90000</v>
          </cell>
          <cell r="F993">
            <v>90000</v>
          </cell>
        </row>
        <row r="994">
          <cell r="A994" t="str">
            <v>FLANGE ADAPTER</v>
          </cell>
          <cell r="B994" t="str">
            <v>250A-FA</v>
          </cell>
          <cell r="C994" t="str">
            <v>PC</v>
          </cell>
          <cell r="D994" t="str">
            <v>1</v>
          </cell>
          <cell r="E994">
            <v>27405</v>
          </cell>
          <cell r="F994">
            <v>27405</v>
          </cell>
        </row>
        <row r="995">
          <cell r="A995" t="str">
            <v>CLAMP FLANGE</v>
          </cell>
          <cell r="B995" t="str">
            <v>250A-CF</v>
          </cell>
          <cell r="C995" t="str">
            <v>PC</v>
          </cell>
          <cell r="D995" t="str">
            <v>1</v>
          </cell>
          <cell r="E995">
            <v>16065</v>
          </cell>
          <cell r="F995">
            <v>16065</v>
          </cell>
        </row>
        <row r="996">
          <cell r="A996" t="str">
            <v>내열SEALANT</v>
          </cell>
          <cell r="B996" t="str">
            <v>SA</v>
          </cell>
          <cell r="C996" t="str">
            <v>TUB</v>
          </cell>
          <cell r="D996" t="str">
            <v>15</v>
          </cell>
          <cell r="E996">
            <v>7000</v>
          </cell>
          <cell r="F996">
            <v>105000</v>
          </cell>
        </row>
        <row r="997">
          <cell r="A997" t="str">
            <v>INSTALLATION COST</v>
          </cell>
          <cell r="B997" t="str">
            <v>SA</v>
          </cell>
          <cell r="C997" t="str">
            <v>L/S</v>
          </cell>
          <cell r="D997" t="str">
            <v>1</v>
          </cell>
          <cell r="F997">
            <v>0</v>
          </cell>
          <cell r="G997">
            <v>1602517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1호(1.71미만)"/>
      <sheetName val="1호(1.71이상)"/>
      <sheetName val="2호(1.71이상)"/>
    </sheetNames>
    <sheetDataSet>
      <sheetData sheetId="0" refreshError="1"/>
      <sheetData sheetId="1" refreshError="1"/>
      <sheetData sheetId="2" refreshError="1"/>
      <sheetData sheetId="3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  <cell r="G10">
            <v>1.5</v>
          </cell>
        </row>
        <row r="12">
          <cell r="C12">
            <v>0.06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"/>
      <sheetName val="건축집계"/>
      <sheetName val="건축토목내역"/>
      <sheetName val="설비집계"/>
      <sheetName val="설비내역"/>
      <sheetName val="천안IP공장자100노100물량110할증"/>
      <sheetName val="건축내역서"/>
      <sheetName val="집계표"/>
      <sheetName val="설비내역서"/>
      <sheetName val="전기내역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표"/>
      <sheetName val="집계표"/>
      <sheetName val="내역서"/>
      <sheetName val="건축토목내역"/>
    </sheetNames>
    <sheetDataSet>
      <sheetData sheetId="0" refreshError="1"/>
      <sheetData sheetId="1" refreshError="1"/>
      <sheetData sheetId="2"/>
      <sheetData sheetId="3">
        <row r="1">
          <cell r="A1" t="str">
            <v>내       역       서</v>
          </cell>
        </row>
        <row r="3">
          <cell r="A3" t="str">
            <v xml:space="preserve"> 공 사 명 : 현대모비스 천안 I.P공장 증축공사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 xml:space="preserve"> 1.  지하저수조 급수배관공사</v>
          </cell>
        </row>
        <row r="7">
          <cell r="A7" t="str">
            <v>백관(KSD3507)</v>
          </cell>
          <cell r="B7" t="str">
            <v>D100</v>
          </cell>
          <cell r="C7" t="str">
            <v>M</v>
          </cell>
          <cell r="D7" t="str">
            <v>6</v>
          </cell>
          <cell r="E7">
            <v>8440</v>
          </cell>
          <cell r="F7">
            <v>50640</v>
          </cell>
          <cell r="G7">
            <v>25753</v>
          </cell>
        </row>
        <row r="8">
          <cell r="A8" t="str">
            <v>백관(KSD3507)</v>
          </cell>
          <cell r="B8" t="str">
            <v>D65</v>
          </cell>
          <cell r="C8" t="str">
            <v>M</v>
          </cell>
          <cell r="D8" t="str">
            <v>15</v>
          </cell>
          <cell r="E8">
            <v>4656</v>
          </cell>
          <cell r="F8">
            <v>69840</v>
          </cell>
          <cell r="G8">
            <v>17422</v>
          </cell>
        </row>
        <row r="9">
          <cell r="A9" t="str">
            <v>백관(KSD3507)</v>
          </cell>
          <cell r="B9" t="str">
            <v>D50</v>
          </cell>
          <cell r="C9" t="str">
            <v>M</v>
          </cell>
          <cell r="D9" t="str">
            <v>12</v>
          </cell>
          <cell r="E9">
            <v>3650</v>
          </cell>
          <cell r="F9">
            <v>43800</v>
          </cell>
          <cell r="G9">
            <v>13203</v>
          </cell>
        </row>
        <row r="10">
          <cell r="A10" t="str">
            <v>SUS PIPE(KSD3576)</v>
          </cell>
          <cell r="B10" t="str">
            <v>D65(3.0T)</v>
          </cell>
          <cell r="C10" t="str">
            <v>M</v>
          </cell>
          <cell r="D10" t="str">
            <v>10</v>
          </cell>
          <cell r="E10">
            <v>14358</v>
          </cell>
          <cell r="F10">
            <v>143580</v>
          </cell>
          <cell r="G10">
            <v>21855</v>
          </cell>
        </row>
        <row r="11">
          <cell r="A11" t="str">
            <v>SUS PIPE(KSD3576)</v>
          </cell>
          <cell r="B11" t="str">
            <v>D50(2.8T)</v>
          </cell>
          <cell r="C11" t="str">
            <v>M</v>
          </cell>
          <cell r="D11" t="str">
            <v>6</v>
          </cell>
          <cell r="E11">
            <v>11586</v>
          </cell>
          <cell r="F11">
            <v>69516</v>
          </cell>
          <cell r="G11">
            <v>17020</v>
          </cell>
        </row>
        <row r="12">
          <cell r="A12" t="str">
            <v>관보온(매직테프)</v>
          </cell>
          <cell r="B12" t="str">
            <v>40T*D65</v>
          </cell>
          <cell r="C12" t="str">
            <v>M</v>
          </cell>
          <cell r="D12" t="str">
            <v>10</v>
          </cell>
          <cell r="E12">
            <v>3321</v>
          </cell>
          <cell r="F12">
            <v>33210</v>
          </cell>
          <cell r="G12">
            <v>5826</v>
          </cell>
        </row>
        <row r="13">
          <cell r="A13" t="str">
            <v>관보온(매직테프)</v>
          </cell>
          <cell r="B13" t="str">
            <v>40T*D50</v>
          </cell>
          <cell r="C13" t="str">
            <v>M</v>
          </cell>
          <cell r="D13" t="str">
            <v>6</v>
          </cell>
          <cell r="E13">
            <v>2905</v>
          </cell>
          <cell r="F13">
            <v>17430</v>
          </cell>
          <cell r="G13">
            <v>4931</v>
          </cell>
        </row>
        <row r="14">
          <cell r="A14" t="str">
            <v>밸브보온(함석마감)</v>
          </cell>
          <cell r="B14" t="str">
            <v>50T*D65</v>
          </cell>
          <cell r="C14" t="str">
            <v>개소</v>
          </cell>
          <cell r="D14" t="str">
            <v>5</v>
          </cell>
          <cell r="E14">
            <v>8110</v>
          </cell>
          <cell r="F14">
            <v>40550</v>
          </cell>
          <cell r="G14">
            <v>44386</v>
          </cell>
        </row>
        <row r="15">
          <cell r="A15" t="str">
            <v>백엘보(용접)</v>
          </cell>
          <cell r="B15" t="str">
            <v>D100</v>
          </cell>
          <cell r="C15" t="str">
            <v>EA</v>
          </cell>
          <cell r="D15" t="str">
            <v>2</v>
          </cell>
          <cell r="E15">
            <v>6207</v>
          </cell>
          <cell r="F15">
            <v>12414</v>
          </cell>
        </row>
        <row r="16">
          <cell r="A16" t="str">
            <v>백엘보(용접)</v>
          </cell>
          <cell r="B16" t="str">
            <v>D65</v>
          </cell>
          <cell r="C16" t="str">
            <v>EA</v>
          </cell>
          <cell r="D16" t="str">
            <v>7</v>
          </cell>
          <cell r="E16">
            <v>2532</v>
          </cell>
          <cell r="F16">
            <v>17724</v>
          </cell>
        </row>
        <row r="17">
          <cell r="A17" t="str">
            <v>백엘보(나사)</v>
          </cell>
          <cell r="B17" t="str">
            <v>D50</v>
          </cell>
          <cell r="C17" t="str">
            <v>EA</v>
          </cell>
          <cell r="D17" t="str">
            <v>5</v>
          </cell>
          <cell r="E17">
            <v>1859</v>
          </cell>
          <cell r="F17">
            <v>9295</v>
          </cell>
        </row>
        <row r="18">
          <cell r="A18" t="str">
            <v>백엘보(나사)</v>
          </cell>
          <cell r="B18" t="str">
            <v>D15</v>
          </cell>
          <cell r="C18" t="str">
            <v>EA</v>
          </cell>
          <cell r="D18" t="str">
            <v>2</v>
          </cell>
          <cell r="E18">
            <v>275</v>
          </cell>
          <cell r="F18">
            <v>550</v>
          </cell>
        </row>
        <row r="19">
          <cell r="A19" t="str">
            <v>백티이(용접)</v>
          </cell>
          <cell r="B19" t="str">
            <v>D65</v>
          </cell>
          <cell r="C19" t="str">
            <v>EA</v>
          </cell>
          <cell r="D19" t="str">
            <v>1</v>
          </cell>
          <cell r="E19">
            <v>4195</v>
          </cell>
          <cell r="F19">
            <v>4195</v>
          </cell>
        </row>
        <row r="20">
          <cell r="A20" t="str">
            <v>백티이(나사)</v>
          </cell>
          <cell r="B20" t="str">
            <v>D50</v>
          </cell>
          <cell r="C20" t="str">
            <v>EA</v>
          </cell>
          <cell r="D20" t="str">
            <v>2</v>
          </cell>
          <cell r="E20">
            <v>2429</v>
          </cell>
          <cell r="F20">
            <v>4858</v>
          </cell>
        </row>
        <row r="21">
          <cell r="A21" t="str">
            <v>백유니온(나사)</v>
          </cell>
          <cell r="B21" t="str">
            <v>D50</v>
          </cell>
          <cell r="C21" t="str">
            <v>EA</v>
          </cell>
          <cell r="D21" t="str">
            <v>2</v>
          </cell>
          <cell r="E21">
            <v>4534</v>
          </cell>
          <cell r="F21">
            <v>9068</v>
          </cell>
        </row>
        <row r="22">
          <cell r="A22" t="str">
            <v>백니플(국산)</v>
          </cell>
          <cell r="B22" t="str">
            <v>D50</v>
          </cell>
          <cell r="C22" t="str">
            <v>EA</v>
          </cell>
          <cell r="D22" t="str">
            <v>6</v>
          </cell>
          <cell r="E22">
            <v>1346</v>
          </cell>
          <cell r="F22">
            <v>8076</v>
          </cell>
        </row>
        <row r="23">
          <cell r="A23" t="str">
            <v>SUS엘보(용접)10S</v>
          </cell>
          <cell r="B23" t="str">
            <v>D65</v>
          </cell>
          <cell r="C23" t="str">
            <v>EA</v>
          </cell>
          <cell r="D23" t="str">
            <v>7</v>
          </cell>
          <cell r="E23">
            <v>5648</v>
          </cell>
          <cell r="F23">
            <v>39536</v>
          </cell>
        </row>
        <row r="24">
          <cell r="A24" t="str">
            <v>SUS엘보(용접)10S</v>
          </cell>
          <cell r="B24" t="str">
            <v>D50</v>
          </cell>
          <cell r="C24" t="str">
            <v>EA</v>
          </cell>
          <cell r="D24" t="str">
            <v>4</v>
          </cell>
          <cell r="E24">
            <v>3549</v>
          </cell>
          <cell r="F24">
            <v>14196</v>
          </cell>
        </row>
        <row r="25">
          <cell r="A25" t="str">
            <v>SUS레듀샤(용접)10S</v>
          </cell>
          <cell r="B25" t="str">
            <v>D65</v>
          </cell>
          <cell r="C25" t="str">
            <v>EA</v>
          </cell>
          <cell r="D25" t="str">
            <v>2</v>
          </cell>
          <cell r="E25">
            <v>6359</v>
          </cell>
          <cell r="F25">
            <v>12718</v>
          </cell>
        </row>
        <row r="26">
          <cell r="A26" t="str">
            <v>SUS유니온</v>
          </cell>
          <cell r="B26" t="str">
            <v>D50</v>
          </cell>
          <cell r="C26" t="str">
            <v>EA</v>
          </cell>
          <cell r="D26" t="str">
            <v>1</v>
          </cell>
          <cell r="E26">
            <v>8735</v>
          </cell>
          <cell r="F26">
            <v>8735</v>
          </cell>
        </row>
        <row r="27">
          <cell r="A27" t="str">
            <v>SUS니플</v>
          </cell>
          <cell r="B27" t="str">
            <v>D50</v>
          </cell>
          <cell r="C27" t="str">
            <v>EA</v>
          </cell>
          <cell r="D27" t="str">
            <v>2</v>
          </cell>
          <cell r="E27">
            <v>1578</v>
          </cell>
          <cell r="F27">
            <v>3156</v>
          </cell>
        </row>
        <row r="28">
          <cell r="A28" t="str">
            <v>버터프라이밸브(기어10K)</v>
          </cell>
          <cell r="B28" t="str">
            <v>D65</v>
          </cell>
          <cell r="C28" t="str">
            <v>EA</v>
          </cell>
          <cell r="D28" t="str">
            <v>3</v>
          </cell>
          <cell r="E28">
            <v>51240</v>
          </cell>
          <cell r="F28">
            <v>153720</v>
          </cell>
          <cell r="G28">
            <v>11360</v>
          </cell>
        </row>
        <row r="29">
          <cell r="A29" t="str">
            <v>청동게이트밸브(10KG)</v>
          </cell>
          <cell r="B29" t="str">
            <v>D50</v>
          </cell>
          <cell r="C29" t="str">
            <v>EA</v>
          </cell>
          <cell r="D29" t="str">
            <v>2</v>
          </cell>
          <cell r="E29">
            <v>20331</v>
          </cell>
          <cell r="F29">
            <v>40662</v>
          </cell>
          <cell r="G29">
            <v>3180</v>
          </cell>
        </row>
        <row r="30">
          <cell r="A30" t="str">
            <v>황동볼밸브(10KG)</v>
          </cell>
          <cell r="B30" t="str">
            <v>D50</v>
          </cell>
          <cell r="C30" t="str">
            <v>EA</v>
          </cell>
          <cell r="D30" t="str">
            <v>1</v>
          </cell>
          <cell r="E30">
            <v>8977</v>
          </cell>
          <cell r="F30">
            <v>8977</v>
          </cell>
          <cell r="G30">
            <v>3180</v>
          </cell>
        </row>
        <row r="31">
          <cell r="A31" t="str">
            <v>주철첵크밸브(스윙식)(10K)</v>
          </cell>
          <cell r="B31" t="str">
            <v>D65</v>
          </cell>
          <cell r="C31" t="str">
            <v>EA</v>
          </cell>
          <cell r="D31" t="str">
            <v>1</v>
          </cell>
          <cell r="E31">
            <v>21945</v>
          </cell>
          <cell r="F31">
            <v>21945</v>
          </cell>
          <cell r="G31">
            <v>11360</v>
          </cell>
        </row>
        <row r="32">
          <cell r="A32" t="str">
            <v>청동첵크밸브(스윙식)(10K)</v>
          </cell>
          <cell r="B32" t="str">
            <v>D50</v>
          </cell>
          <cell r="C32" t="str">
            <v>EA</v>
          </cell>
          <cell r="D32" t="str">
            <v>2</v>
          </cell>
          <cell r="E32">
            <v>13127</v>
          </cell>
          <cell r="F32">
            <v>26254</v>
          </cell>
          <cell r="G32">
            <v>3180</v>
          </cell>
        </row>
        <row r="33">
          <cell r="A33" t="str">
            <v>FLEX-JOINT(벨로즈)(10KG)</v>
          </cell>
          <cell r="B33" t="str">
            <v>D65</v>
          </cell>
          <cell r="C33" t="str">
            <v>EA</v>
          </cell>
          <cell r="D33" t="str">
            <v>2</v>
          </cell>
          <cell r="E33">
            <v>26250</v>
          </cell>
          <cell r="F33">
            <v>52500</v>
          </cell>
          <cell r="G33">
            <v>11360</v>
          </cell>
        </row>
        <row r="34">
          <cell r="A34" t="str">
            <v>바램밸브(SUS)</v>
          </cell>
          <cell r="B34" t="str">
            <v>D50</v>
          </cell>
          <cell r="C34" t="str">
            <v>EA</v>
          </cell>
          <cell r="D34" t="str">
            <v>1</v>
          </cell>
          <cell r="E34">
            <v>145299</v>
          </cell>
          <cell r="F34">
            <v>145299</v>
          </cell>
          <cell r="G34">
            <v>3180</v>
          </cell>
        </row>
        <row r="35">
          <cell r="A35" t="str">
            <v>용접합후렌지(10KG)</v>
          </cell>
          <cell r="B35" t="str">
            <v>D65</v>
          </cell>
          <cell r="C35" t="str">
            <v>개소</v>
          </cell>
          <cell r="D35" t="str">
            <v>2</v>
          </cell>
          <cell r="E35">
            <v>3668</v>
          </cell>
          <cell r="F35">
            <v>7336</v>
          </cell>
        </row>
        <row r="36">
          <cell r="A36" t="str">
            <v>스테인리스합후렌지(10KG)</v>
          </cell>
          <cell r="B36" t="str">
            <v>D65</v>
          </cell>
          <cell r="C36" t="str">
            <v>개소</v>
          </cell>
          <cell r="D36" t="str">
            <v>16</v>
          </cell>
          <cell r="E36">
            <v>12793</v>
          </cell>
          <cell r="F36">
            <v>204688</v>
          </cell>
        </row>
        <row r="37">
          <cell r="A37" t="str">
            <v>스테인리스합후렌지(10KG)</v>
          </cell>
          <cell r="B37" t="str">
            <v>D50</v>
          </cell>
          <cell r="C37" t="str">
            <v>개소</v>
          </cell>
          <cell r="D37" t="str">
            <v>2</v>
          </cell>
          <cell r="E37">
            <v>9573</v>
          </cell>
          <cell r="F37">
            <v>19146</v>
          </cell>
        </row>
        <row r="38">
          <cell r="A38" t="str">
            <v>강관용접</v>
          </cell>
          <cell r="B38" t="str">
            <v>D100</v>
          </cell>
          <cell r="C38" t="str">
            <v>개소</v>
          </cell>
          <cell r="D38" t="str">
            <v>6</v>
          </cell>
          <cell r="E38">
            <v>420</v>
          </cell>
          <cell r="F38">
            <v>2520</v>
          </cell>
        </row>
        <row r="39">
          <cell r="A39" t="str">
            <v>강관용접</v>
          </cell>
          <cell r="B39" t="str">
            <v>D65</v>
          </cell>
          <cell r="C39" t="str">
            <v>개소</v>
          </cell>
          <cell r="D39" t="str">
            <v>19</v>
          </cell>
          <cell r="E39">
            <v>220</v>
          </cell>
          <cell r="F39">
            <v>4180</v>
          </cell>
        </row>
        <row r="40">
          <cell r="A40" t="str">
            <v>강관절단</v>
          </cell>
          <cell r="B40" t="str">
            <v>D100</v>
          </cell>
          <cell r="C40" t="str">
            <v>개소</v>
          </cell>
          <cell r="D40" t="str">
            <v>3</v>
          </cell>
          <cell r="E40">
            <v>56</v>
          </cell>
          <cell r="F40">
            <v>168</v>
          </cell>
        </row>
        <row r="41">
          <cell r="A41" t="str">
            <v>강관절단</v>
          </cell>
          <cell r="B41" t="str">
            <v>D65</v>
          </cell>
          <cell r="C41" t="str">
            <v>개소</v>
          </cell>
          <cell r="D41" t="str">
            <v>10</v>
          </cell>
          <cell r="E41">
            <v>22</v>
          </cell>
          <cell r="F41">
            <v>220</v>
          </cell>
        </row>
        <row r="42">
          <cell r="A42" t="str">
            <v>스테인리스강관용접</v>
          </cell>
          <cell r="B42" t="str">
            <v>D65</v>
          </cell>
          <cell r="C42" t="str">
            <v>개소</v>
          </cell>
          <cell r="D42" t="str">
            <v>19</v>
          </cell>
          <cell r="E42">
            <v>2859</v>
          </cell>
          <cell r="F42">
            <v>54321</v>
          </cell>
        </row>
        <row r="43">
          <cell r="A43" t="str">
            <v>스테인리스강관용접</v>
          </cell>
          <cell r="B43" t="str">
            <v>D50</v>
          </cell>
          <cell r="C43" t="str">
            <v>개소</v>
          </cell>
          <cell r="D43" t="str">
            <v>9</v>
          </cell>
          <cell r="E43">
            <v>1467</v>
          </cell>
          <cell r="F43">
            <v>13203</v>
          </cell>
        </row>
        <row r="44">
          <cell r="A44" t="str">
            <v>일반U-BOLT/NUT</v>
          </cell>
          <cell r="B44" t="str">
            <v>D65</v>
          </cell>
          <cell r="C44" t="str">
            <v>EA</v>
          </cell>
          <cell r="D44" t="str">
            <v>4</v>
          </cell>
          <cell r="E44">
            <v>143</v>
          </cell>
          <cell r="F44">
            <v>572</v>
          </cell>
        </row>
        <row r="45">
          <cell r="A45" t="str">
            <v>일반U-BOLT/NUT</v>
          </cell>
          <cell r="B45" t="str">
            <v>D50</v>
          </cell>
          <cell r="C45" t="str">
            <v>EA</v>
          </cell>
          <cell r="D45" t="str">
            <v>2</v>
          </cell>
          <cell r="E45">
            <v>130</v>
          </cell>
          <cell r="F45">
            <v>260</v>
          </cell>
        </row>
        <row r="46">
          <cell r="A46" t="str">
            <v>절연U-BOLT/NUT</v>
          </cell>
          <cell r="B46" t="str">
            <v>D65</v>
          </cell>
          <cell r="C46" t="str">
            <v>EA</v>
          </cell>
          <cell r="D46" t="str">
            <v>4</v>
          </cell>
          <cell r="E46">
            <v>553</v>
          </cell>
          <cell r="F46">
            <v>2212</v>
          </cell>
        </row>
        <row r="47">
          <cell r="A47" t="str">
            <v>절연U-BOLT/NUT</v>
          </cell>
          <cell r="B47" t="str">
            <v>D50</v>
          </cell>
          <cell r="C47" t="str">
            <v>EA</v>
          </cell>
          <cell r="D47" t="str">
            <v>2</v>
          </cell>
          <cell r="E47">
            <v>417</v>
          </cell>
          <cell r="F47">
            <v>834</v>
          </cell>
        </row>
        <row r="48">
          <cell r="A48" t="str">
            <v>지수판스리브</v>
          </cell>
          <cell r="B48" t="str">
            <v>D100</v>
          </cell>
          <cell r="C48" t="str">
            <v>개소</v>
          </cell>
          <cell r="D48" t="str">
            <v>1</v>
          </cell>
          <cell r="E48">
            <v>8381</v>
          </cell>
          <cell r="F48">
            <v>8381</v>
          </cell>
          <cell r="G48">
            <v>2722</v>
          </cell>
        </row>
        <row r="49">
          <cell r="A49" t="str">
            <v>지수판스리브</v>
          </cell>
          <cell r="B49" t="str">
            <v>D65</v>
          </cell>
          <cell r="C49" t="str">
            <v>개소</v>
          </cell>
          <cell r="D49" t="str">
            <v>2</v>
          </cell>
          <cell r="E49">
            <v>3229</v>
          </cell>
          <cell r="F49">
            <v>6458</v>
          </cell>
          <cell r="G49">
            <v>1902</v>
          </cell>
        </row>
        <row r="50">
          <cell r="A50" t="str">
            <v>지수판스리브</v>
          </cell>
          <cell r="B50" t="str">
            <v>D50</v>
          </cell>
          <cell r="C50" t="str">
            <v>개소</v>
          </cell>
          <cell r="D50" t="str">
            <v>2</v>
          </cell>
          <cell r="E50">
            <v>3017</v>
          </cell>
          <cell r="F50">
            <v>6034</v>
          </cell>
          <cell r="G50">
            <v>1496</v>
          </cell>
        </row>
        <row r="51">
          <cell r="A51" t="str">
            <v>지수판스리브(SUS)</v>
          </cell>
          <cell r="B51" t="str">
            <v>D65</v>
          </cell>
          <cell r="C51" t="str">
            <v>개소</v>
          </cell>
          <cell r="D51" t="str">
            <v>2</v>
          </cell>
          <cell r="E51">
            <v>16265</v>
          </cell>
          <cell r="F51">
            <v>32530</v>
          </cell>
          <cell r="G51">
            <v>1902</v>
          </cell>
        </row>
        <row r="52">
          <cell r="A52" t="str">
            <v>지수판스리브(SUS)</v>
          </cell>
          <cell r="B52" t="str">
            <v>D50</v>
          </cell>
          <cell r="C52" t="str">
            <v>개소</v>
          </cell>
          <cell r="D52" t="str">
            <v>2</v>
          </cell>
          <cell r="E52">
            <v>12138</v>
          </cell>
          <cell r="F52">
            <v>24276</v>
          </cell>
          <cell r="G52">
            <v>1496</v>
          </cell>
        </row>
        <row r="53">
          <cell r="A53" t="str">
            <v>압력계</v>
          </cell>
          <cell r="C53" t="str">
            <v>EA</v>
          </cell>
          <cell r="D53" t="str">
            <v>2</v>
          </cell>
          <cell r="E53">
            <v>11025</v>
          </cell>
          <cell r="F53">
            <v>22050</v>
          </cell>
          <cell r="G53">
            <v>3180</v>
          </cell>
        </row>
        <row r="54">
          <cell r="A54" t="str">
            <v>앵글</v>
          </cell>
          <cell r="B54" t="str">
            <v>65*65*6T</v>
          </cell>
          <cell r="C54" t="str">
            <v>KG</v>
          </cell>
          <cell r="D54" t="str">
            <v>60</v>
          </cell>
          <cell r="E54">
            <v>430</v>
          </cell>
          <cell r="F54">
            <v>25800</v>
          </cell>
        </row>
        <row r="55">
          <cell r="A55" t="str">
            <v>플레이트</v>
          </cell>
          <cell r="B55" t="str">
            <v>150*150*6T</v>
          </cell>
          <cell r="C55" t="str">
            <v>EA</v>
          </cell>
          <cell r="D55" t="str">
            <v>16</v>
          </cell>
          <cell r="E55">
            <v>1050</v>
          </cell>
          <cell r="F55">
            <v>16800</v>
          </cell>
        </row>
        <row r="56">
          <cell r="A56" t="str">
            <v>녹막이페인트칠</v>
          </cell>
          <cell r="B56" t="str">
            <v>2회칠</v>
          </cell>
          <cell r="C56" t="str">
            <v>M2</v>
          </cell>
          <cell r="D56" t="str">
            <v>4</v>
          </cell>
          <cell r="E56">
            <v>892</v>
          </cell>
          <cell r="F56">
            <v>3568</v>
          </cell>
          <cell r="G56">
            <v>1371</v>
          </cell>
        </row>
        <row r="57">
          <cell r="A57" t="str">
            <v>조합페인트칠(철재면)</v>
          </cell>
          <cell r="B57" t="str">
            <v>2회칠</v>
          </cell>
          <cell r="C57" t="str">
            <v>M2</v>
          </cell>
          <cell r="D57" t="str">
            <v>4</v>
          </cell>
          <cell r="E57">
            <v>1146</v>
          </cell>
          <cell r="F57">
            <v>4584</v>
          </cell>
          <cell r="G57">
            <v>2102</v>
          </cell>
        </row>
        <row r="58">
          <cell r="A58" t="str">
            <v>잡철물제작설치</v>
          </cell>
          <cell r="B58" t="str">
            <v>복잡</v>
          </cell>
          <cell r="C58" t="str">
            <v>TON</v>
          </cell>
          <cell r="D58" t="str">
            <v>0.06</v>
          </cell>
          <cell r="E58">
            <v>86250</v>
          </cell>
          <cell r="F58">
            <v>5175</v>
          </cell>
          <cell r="G58">
            <v>2165230</v>
          </cell>
        </row>
        <row r="59">
          <cell r="A59" t="str">
            <v>부스터펌프(인버터방식,입형다단)</v>
          </cell>
          <cell r="B59" t="str">
            <v>200LPM*40M*2.2KW*2</v>
          </cell>
          <cell r="C59" t="str">
            <v>SET</v>
          </cell>
          <cell r="D59" t="str">
            <v>1</v>
          </cell>
          <cell r="E59">
            <v>9900000</v>
          </cell>
          <cell r="F59">
            <v>9900000</v>
          </cell>
          <cell r="G59">
            <v>160616</v>
          </cell>
        </row>
        <row r="60">
          <cell r="A60" t="str">
            <v>배수펌프</v>
          </cell>
          <cell r="B60" t="str">
            <v>PD-751M/MA</v>
          </cell>
          <cell r="C60" t="str">
            <v>대</v>
          </cell>
          <cell r="D60" t="str">
            <v>2</v>
          </cell>
          <cell r="E60">
            <v>385000</v>
          </cell>
          <cell r="F60">
            <v>770000</v>
          </cell>
          <cell r="G60">
            <v>58657</v>
          </cell>
        </row>
        <row r="61">
          <cell r="A61" t="str">
            <v>배수펌프가대설치(2대)</v>
          </cell>
          <cell r="C61" t="str">
            <v>SET</v>
          </cell>
          <cell r="D61">
            <v>1</v>
          </cell>
          <cell r="E61">
            <v>32017</v>
          </cell>
          <cell r="F61">
            <v>32017</v>
          </cell>
          <cell r="G61">
            <v>143521</v>
          </cell>
        </row>
      </sheetData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집계표"/>
      <sheetName val="견적내역"/>
      <sheetName val="물량대비(계약,실행)"/>
      <sheetName val="내역서"/>
      <sheetName val="건축토목내역"/>
    </sheetNames>
    <sheetDataSet>
      <sheetData sheetId="0" refreshError="1"/>
      <sheetData sheetId="1" refreshError="1"/>
      <sheetData sheetId="2"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</row>
        <row r="3">
          <cell r="A3" t="str">
            <v>01. 장비설치공사</v>
          </cell>
        </row>
        <row r="4">
          <cell r="A4" t="str">
            <v>지하저수조(STS304,청소필증제출)</v>
          </cell>
          <cell r="B4" t="str">
            <v>3,300W*9,000L*2,850H</v>
          </cell>
          <cell r="C4" t="str">
            <v>대</v>
          </cell>
          <cell r="D4">
            <v>1</v>
          </cell>
          <cell r="E4">
            <v>14626000</v>
          </cell>
          <cell r="F4">
            <v>14626000</v>
          </cell>
          <cell r="H4">
            <v>0</v>
          </cell>
          <cell r="I4">
            <v>14626000</v>
          </cell>
          <cell r="J4">
            <v>14626000</v>
          </cell>
          <cell r="K4" t="str">
            <v>칸막이,보온50T</v>
          </cell>
        </row>
        <row r="5">
          <cell r="A5" t="str">
            <v>고가수조(SMC,청소필증제출)</v>
          </cell>
          <cell r="B5" t="str">
            <v>3,000W*3,000L*2,000H</v>
          </cell>
          <cell r="C5" t="str">
            <v>대</v>
          </cell>
          <cell r="D5">
            <v>1</v>
          </cell>
          <cell r="E5">
            <v>4474000</v>
          </cell>
          <cell r="F5">
            <v>4474000</v>
          </cell>
          <cell r="H5">
            <v>0</v>
          </cell>
          <cell r="I5">
            <v>4474000</v>
          </cell>
          <cell r="J5">
            <v>4474000</v>
          </cell>
          <cell r="K5" t="str">
            <v>보온25T</v>
          </cell>
        </row>
        <row r="6">
          <cell r="A6" t="str">
            <v>부스타펌프(인버터식)</v>
          </cell>
          <cell r="B6" t="str">
            <v>(180LPM*2)*49M*(3KW*2)</v>
          </cell>
          <cell r="C6" t="str">
            <v>SET</v>
          </cell>
          <cell r="D6">
            <v>1</v>
          </cell>
          <cell r="H6">
            <v>0</v>
          </cell>
          <cell r="I6">
            <v>0</v>
          </cell>
          <cell r="J6">
            <v>0</v>
          </cell>
          <cell r="K6" t="str">
            <v>지급자재</v>
          </cell>
        </row>
        <row r="7">
          <cell r="A7" t="str">
            <v>부스타펌프(인버터식)</v>
          </cell>
          <cell r="B7" t="str">
            <v>(280LPM*2)*75M*(7.5KW*2)</v>
          </cell>
          <cell r="C7" t="str">
            <v>SET</v>
          </cell>
          <cell r="D7">
            <v>1</v>
          </cell>
          <cell r="H7">
            <v>0</v>
          </cell>
          <cell r="I7">
            <v>0</v>
          </cell>
          <cell r="J7">
            <v>0</v>
          </cell>
          <cell r="K7" t="str">
            <v>지급자재</v>
          </cell>
        </row>
        <row r="8">
          <cell r="A8" t="str">
            <v>배수펌프(수중형)</v>
          </cell>
          <cell r="B8" t="str">
            <v>200LPM*20M*2.2KW</v>
          </cell>
          <cell r="C8" t="str">
            <v>대</v>
          </cell>
          <cell r="D8">
            <v>2</v>
          </cell>
          <cell r="H8">
            <v>0</v>
          </cell>
          <cell r="I8">
            <v>0</v>
          </cell>
          <cell r="J8">
            <v>0</v>
          </cell>
          <cell r="K8" t="str">
            <v>지급자재</v>
          </cell>
        </row>
        <row r="9">
          <cell r="A9" t="str">
            <v>배수펌프(수중형)</v>
          </cell>
          <cell r="B9" t="str">
            <v>400LPM*22M*3.7KW</v>
          </cell>
          <cell r="C9" t="str">
            <v>대</v>
          </cell>
          <cell r="D9">
            <v>2</v>
          </cell>
          <cell r="H9">
            <v>0</v>
          </cell>
          <cell r="I9">
            <v>0</v>
          </cell>
          <cell r="J9">
            <v>0</v>
          </cell>
          <cell r="K9" t="str">
            <v>지급자재</v>
          </cell>
        </row>
        <row r="10">
          <cell r="A10" t="str">
            <v>배수펌프(수중형)</v>
          </cell>
          <cell r="B10" t="str">
            <v>250LPM*15M*2.2KW</v>
          </cell>
          <cell r="C10" t="str">
            <v>대</v>
          </cell>
          <cell r="D10">
            <v>2</v>
          </cell>
          <cell r="H10">
            <v>0</v>
          </cell>
          <cell r="I10">
            <v>0</v>
          </cell>
          <cell r="J10">
            <v>0</v>
          </cell>
          <cell r="K10" t="str">
            <v>지급자재</v>
          </cell>
        </row>
        <row r="11">
          <cell r="A11" t="str">
            <v>천정형에어컨 E.H.P(MDF실용)</v>
          </cell>
          <cell r="B11" t="str">
            <v>냉방:1,720,난방:1,890KCAL/H</v>
          </cell>
          <cell r="C11" t="str">
            <v>대</v>
          </cell>
          <cell r="D11">
            <v>1</v>
          </cell>
          <cell r="H11">
            <v>0</v>
          </cell>
          <cell r="I11">
            <v>0</v>
          </cell>
          <cell r="J11">
            <v>0</v>
          </cell>
          <cell r="K11" t="str">
            <v>지급자재</v>
          </cell>
        </row>
        <row r="12">
          <cell r="A12" t="str">
            <v>천정형에어컨 E.H.P(방재실용)</v>
          </cell>
          <cell r="B12" t="str">
            <v>냉방:2,750,난방:3,010KCAL/H</v>
          </cell>
          <cell r="C12" t="str">
            <v>대</v>
          </cell>
          <cell r="D12">
            <v>1</v>
          </cell>
          <cell r="H12">
            <v>0</v>
          </cell>
          <cell r="I12">
            <v>0</v>
          </cell>
          <cell r="J12">
            <v>0</v>
          </cell>
          <cell r="K12" t="str">
            <v>지급자재</v>
          </cell>
        </row>
        <row r="13">
          <cell r="A13" t="str">
            <v>시스템실외기(PWM용량가변형)</v>
          </cell>
          <cell r="B13" t="str">
            <v>냉방:11KW,난방:12.8KW</v>
          </cell>
          <cell r="C13" t="str">
            <v>대</v>
          </cell>
          <cell r="D13">
            <v>1</v>
          </cell>
          <cell r="H13">
            <v>0</v>
          </cell>
          <cell r="I13">
            <v>0</v>
          </cell>
          <cell r="J13">
            <v>0</v>
          </cell>
          <cell r="K13" t="str">
            <v>지급자재</v>
          </cell>
        </row>
        <row r="14">
          <cell r="A14" t="str">
            <v>슬리브,냉매,드레인매립배관</v>
          </cell>
          <cell r="B14" t="str">
            <v>시스템에어컨</v>
          </cell>
          <cell r="C14" t="str">
            <v>식</v>
          </cell>
          <cell r="D14">
            <v>1</v>
          </cell>
          <cell r="H14">
            <v>0</v>
          </cell>
          <cell r="I14">
            <v>0</v>
          </cell>
          <cell r="J14">
            <v>0</v>
          </cell>
          <cell r="K14" t="str">
            <v>지급자재</v>
          </cell>
        </row>
        <row r="15">
          <cell r="A15" t="str">
            <v>벽걸이에어컨(공냉식)</v>
          </cell>
          <cell r="B15" t="str">
            <v>1,970KCAL/H</v>
          </cell>
          <cell r="C15" t="str">
            <v>대</v>
          </cell>
          <cell r="D15">
            <v>48</v>
          </cell>
          <cell r="H15">
            <v>0</v>
          </cell>
          <cell r="I15">
            <v>0</v>
          </cell>
          <cell r="J15">
            <v>0</v>
          </cell>
          <cell r="K15" t="str">
            <v>지급자재</v>
          </cell>
        </row>
        <row r="16">
          <cell r="A16" t="str">
            <v>벽걸이에어컨(공냉식)</v>
          </cell>
          <cell r="B16" t="str">
            <v>2,750KCAL/H</v>
          </cell>
          <cell r="C16" t="str">
            <v>대</v>
          </cell>
          <cell r="D16">
            <v>108</v>
          </cell>
          <cell r="H16">
            <v>0</v>
          </cell>
          <cell r="I16">
            <v>0</v>
          </cell>
          <cell r="J16">
            <v>0</v>
          </cell>
          <cell r="K16" t="str">
            <v>지급자재</v>
          </cell>
        </row>
        <row r="17">
          <cell r="A17" t="str">
            <v>슬리브,냉매,드레인매립배관</v>
          </cell>
          <cell r="B17" t="str">
            <v>오피스텔</v>
          </cell>
          <cell r="C17" t="str">
            <v>식</v>
          </cell>
          <cell r="D17">
            <v>1</v>
          </cell>
          <cell r="H17">
            <v>0</v>
          </cell>
          <cell r="I17">
            <v>0</v>
          </cell>
          <cell r="J17">
            <v>0</v>
          </cell>
          <cell r="K17" t="str">
            <v>지급자재</v>
          </cell>
        </row>
        <row r="18">
          <cell r="A18" t="str">
            <v>정화조배기휀 #2 SS</v>
          </cell>
          <cell r="B18" t="str">
            <v>50CMM*25MMAQ*0.75KW</v>
          </cell>
          <cell r="C18" t="str">
            <v>대</v>
          </cell>
          <cell r="D18">
            <v>1</v>
          </cell>
          <cell r="H18">
            <v>0</v>
          </cell>
          <cell r="I18">
            <v>0</v>
          </cell>
          <cell r="J18">
            <v>0</v>
          </cell>
          <cell r="K18" t="str">
            <v>지급자재</v>
          </cell>
        </row>
        <row r="19">
          <cell r="A19" t="str">
            <v>배기휀(저소음 IN LINE D350)</v>
          </cell>
          <cell r="B19" t="str">
            <v>17CMM*10MMAQ*0.2KW</v>
          </cell>
          <cell r="C19" t="str">
            <v>대</v>
          </cell>
          <cell r="D19">
            <v>1</v>
          </cell>
          <cell r="H19">
            <v>0</v>
          </cell>
          <cell r="I19">
            <v>0</v>
          </cell>
          <cell r="J19">
            <v>0</v>
          </cell>
          <cell r="K19" t="str">
            <v>지급자재</v>
          </cell>
        </row>
        <row r="20">
          <cell r="A20" t="str">
            <v>배기휀(저소음 IN LINE D450)</v>
          </cell>
          <cell r="B20" t="str">
            <v>90CMM*15MMAQ*0.75KW</v>
          </cell>
          <cell r="C20" t="str">
            <v>대</v>
          </cell>
          <cell r="D20">
            <v>1</v>
          </cell>
          <cell r="H20">
            <v>0</v>
          </cell>
          <cell r="I20">
            <v>0</v>
          </cell>
          <cell r="J20">
            <v>0</v>
          </cell>
          <cell r="K20" t="str">
            <v>지급자재</v>
          </cell>
        </row>
        <row r="21">
          <cell r="A21" t="str">
            <v>급,배기휀(저소음 IN LINE D400)</v>
          </cell>
          <cell r="B21" t="str">
            <v>37CMM*15MMAQ*0.4KW</v>
          </cell>
          <cell r="C21" t="str">
            <v>대</v>
          </cell>
          <cell r="D21">
            <v>6</v>
          </cell>
          <cell r="H21">
            <v>0</v>
          </cell>
          <cell r="I21">
            <v>0</v>
          </cell>
          <cell r="J21">
            <v>0</v>
          </cell>
          <cell r="K21" t="str">
            <v>지급자재</v>
          </cell>
        </row>
        <row r="22">
          <cell r="A22" t="str">
            <v>배기휀(저소음 IN LINE D450)</v>
          </cell>
          <cell r="B22" t="str">
            <v>50CMM*15MMAQ*0.75KW</v>
          </cell>
          <cell r="C22" t="str">
            <v>대</v>
          </cell>
          <cell r="D22">
            <v>2</v>
          </cell>
          <cell r="H22">
            <v>0</v>
          </cell>
          <cell r="I22">
            <v>0</v>
          </cell>
          <cell r="J22">
            <v>0</v>
          </cell>
          <cell r="K22" t="str">
            <v>지급자재</v>
          </cell>
        </row>
        <row r="23">
          <cell r="A23" t="str">
            <v>벽부형FAN(D300)</v>
          </cell>
          <cell r="B23" t="str">
            <v>17CMM*3MMAQ*0.036KW</v>
          </cell>
          <cell r="C23" t="str">
            <v>대</v>
          </cell>
          <cell r="D23">
            <v>3</v>
          </cell>
          <cell r="E23">
            <v>22000</v>
          </cell>
          <cell r="F23">
            <v>66000</v>
          </cell>
          <cell r="H23">
            <v>0</v>
          </cell>
          <cell r="I23">
            <v>22000</v>
          </cell>
          <cell r="J23">
            <v>66000</v>
          </cell>
          <cell r="K23" t="str">
            <v>W/셔터</v>
          </cell>
        </row>
        <row r="24">
          <cell r="A24" t="str">
            <v>천정형동력배기그릴(D150)</v>
          </cell>
          <cell r="B24" t="str">
            <v>6CMM*18MMAQ*0.028KW</v>
          </cell>
          <cell r="C24" t="str">
            <v>대</v>
          </cell>
          <cell r="D24">
            <v>10</v>
          </cell>
          <cell r="E24">
            <v>19000</v>
          </cell>
          <cell r="F24">
            <v>190000</v>
          </cell>
          <cell r="H24">
            <v>0</v>
          </cell>
          <cell r="I24">
            <v>19000</v>
          </cell>
          <cell r="J24">
            <v>190000</v>
          </cell>
        </row>
        <row r="25">
          <cell r="A25" t="str">
            <v>장비 PAD CON'C</v>
          </cell>
          <cell r="C25" t="str">
            <v>식</v>
          </cell>
          <cell r="D25">
            <v>1</v>
          </cell>
          <cell r="H25">
            <v>0</v>
          </cell>
          <cell r="I25">
            <v>0</v>
          </cell>
          <cell r="J25">
            <v>0</v>
          </cell>
          <cell r="K25" t="str">
            <v>건축공사</v>
          </cell>
        </row>
        <row r="26">
          <cell r="A26" t="str">
            <v>인건비</v>
          </cell>
          <cell r="B26" t="str">
            <v>기계설치공</v>
          </cell>
          <cell r="C26" t="str">
            <v>인</v>
          </cell>
          <cell r="D26">
            <v>54</v>
          </cell>
          <cell r="G26">
            <v>67007</v>
          </cell>
          <cell r="H26">
            <v>3618378</v>
          </cell>
          <cell r="I26">
            <v>67007</v>
          </cell>
          <cell r="J26">
            <v>3618378</v>
          </cell>
        </row>
        <row r="27">
          <cell r="A27" t="str">
            <v>인건비</v>
          </cell>
          <cell r="B27" t="str">
            <v>보통인부</v>
          </cell>
          <cell r="C27" t="str">
            <v>인</v>
          </cell>
          <cell r="D27">
            <v>12</v>
          </cell>
          <cell r="G27">
            <v>50683</v>
          </cell>
          <cell r="H27">
            <v>608196</v>
          </cell>
          <cell r="I27">
            <v>50683</v>
          </cell>
          <cell r="J27">
            <v>608196</v>
          </cell>
        </row>
        <row r="28">
          <cell r="A28" t="str">
            <v>공구손료</v>
          </cell>
          <cell r="B28" t="str">
            <v>인건비의 3%</v>
          </cell>
          <cell r="C28" t="str">
            <v>식</v>
          </cell>
          <cell r="D28">
            <v>1</v>
          </cell>
          <cell r="G28">
            <v>126797.22</v>
          </cell>
          <cell r="H28">
            <v>126797.22</v>
          </cell>
          <cell r="I28">
            <v>126797.22</v>
          </cell>
          <cell r="J28">
            <v>126797.22</v>
          </cell>
        </row>
        <row r="29">
          <cell r="A29" t="str">
            <v>소계</v>
          </cell>
          <cell r="F29">
            <v>19356000</v>
          </cell>
          <cell r="H29">
            <v>4353371.22</v>
          </cell>
          <cell r="J29">
            <v>23709371.219999999</v>
          </cell>
        </row>
        <row r="31">
          <cell r="A31" t="str">
            <v>02. 옥외배관공사</v>
          </cell>
        </row>
        <row r="32">
          <cell r="A32" t="str">
            <v>닥타일주철관(KP 1종)</v>
          </cell>
          <cell r="B32" t="str">
            <v>D100</v>
          </cell>
          <cell r="C32" t="str">
            <v>M</v>
          </cell>
          <cell r="D32">
            <v>20</v>
          </cell>
          <cell r="E32">
            <v>9832</v>
          </cell>
          <cell r="F32">
            <v>196640</v>
          </cell>
          <cell r="H32">
            <v>0</v>
          </cell>
          <cell r="I32">
            <v>9832</v>
          </cell>
          <cell r="J32">
            <v>196640</v>
          </cell>
        </row>
        <row r="33">
          <cell r="A33" t="str">
            <v>90도KP소켓곡관(B)</v>
          </cell>
          <cell r="B33" t="str">
            <v>D100</v>
          </cell>
          <cell r="C33" t="str">
            <v>EA</v>
          </cell>
          <cell r="D33">
            <v>2</v>
          </cell>
          <cell r="E33">
            <v>8699</v>
          </cell>
          <cell r="F33">
            <v>17398</v>
          </cell>
          <cell r="H33">
            <v>0</v>
          </cell>
          <cell r="I33">
            <v>8699</v>
          </cell>
          <cell r="J33">
            <v>17398</v>
          </cell>
        </row>
        <row r="34">
          <cell r="A34" t="str">
            <v>KP소켓T형관(B)</v>
          </cell>
          <cell r="B34" t="str">
            <v>D100</v>
          </cell>
          <cell r="C34" t="str">
            <v>EA</v>
          </cell>
          <cell r="D34">
            <v>2</v>
          </cell>
          <cell r="E34">
            <v>9609</v>
          </cell>
          <cell r="F34">
            <v>19218</v>
          </cell>
          <cell r="H34">
            <v>0</v>
          </cell>
          <cell r="I34">
            <v>9609</v>
          </cell>
          <cell r="J34">
            <v>19218</v>
          </cell>
        </row>
        <row r="35">
          <cell r="A35" t="str">
            <v>KP접합개소</v>
          </cell>
          <cell r="B35" t="str">
            <v>D100</v>
          </cell>
          <cell r="C35" t="str">
            <v>개소</v>
          </cell>
          <cell r="D35">
            <v>10</v>
          </cell>
          <cell r="E35">
            <v>5494</v>
          </cell>
          <cell r="F35">
            <v>54940</v>
          </cell>
          <cell r="H35">
            <v>0</v>
          </cell>
          <cell r="I35">
            <v>5494</v>
          </cell>
          <cell r="J35">
            <v>54940</v>
          </cell>
        </row>
        <row r="36">
          <cell r="A36" t="str">
            <v>제수변(10KG)</v>
          </cell>
          <cell r="B36" t="str">
            <v>D100</v>
          </cell>
          <cell r="C36" t="str">
            <v>EA</v>
          </cell>
          <cell r="D36">
            <v>1</v>
          </cell>
          <cell r="E36">
            <v>129060</v>
          </cell>
          <cell r="F36">
            <v>129060</v>
          </cell>
          <cell r="H36">
            <v>0</v>
          </cell>
          <cell r="I36">
            <v>129060</v>
          </cell>
          <cell r="J36">
            <v>129060</v>
          </cell>
        </row>
        <row r="37">
          <cell r="A37" t="str">
            <v>제수변철개</v>
          </cell>
          <cell r="B37" t="str">
            <v>D100</v>
          </cell>
          <cell r="C37" t="str">
            <v>EA</v>
          </cell>
          <cell r="D37">
            <v>1</v>
          </cell>
          <cell r="E37">
            <v>81260</v>
          </cell>
          <cell r="F37">
            <v>81260</v>
          </cell>
          <cell r="H37">
            <v>0</v>
          </cell>
          <cell r="I37">
            <v>81260</v>
          </cell>
          <cell r="J37">
            <v>81260</v>
          </cell>
        </row>
        <row r="38">
          <cell r="A38" t="str">
            <v>상수도맨홀(재료비+인건비)</v>
          </cell>
          <cell r="B38" t="str">
            <v>표준형</v>
          </cell>
          <cell r="C38" t="str">
            <v>식</v>
          </cell>
          <cell r="D38">
            <v>1</v>
          </cell>
          <cell r="E38">
            <v>544920</v>
          </cell>
          <cell r="F38">
            <v>544920</v>
          </cell>
          <cell r="H38">
            <v>0</v>
          </cell>
          <cell r="I38">
            <v>544920</v>
          </cell>
          <cell r="J38">
            <v>544920</v>
          </cell>
        </row>
        <row r="39">
          <cell r="A39" t="str">
            <v>수도미터기(대형,월트망)</v>
          </cell>
          <cell r="B39" t="str">
            <v>D100</v>
          </cell>
          <cell r="C39" t="str">
            <v>EA</v>
          </cell>
          <cell r="D39">
            <v>1</v>
          </cell>
          <cell r="E39">
            <v>175904</v>
          </cell>
          <cell r="F39">
            <v>175904</v>
          </cell>
          <cell r="H39">
            <v>0</v>
          </cell>
          <cell r="I39">
            <v>175904</v>
          </cell>
          <cell r="J39">
            <v>175904</v>
          </cell>
        </row>
        <row r="40">
          <cell r="A40" t="str">
            <v xml:space="preserve">STS합후렌지(10KG)       </v>
          </cell>
          <cell r="B40" t="str">
            <v>D100</v>
          </cell>
          <cell r="C40" t="str">
            <v>개소</v>
          </cell>
          <cell r="D40">
            <v>4</v>
          </cell>
          <cell r="E40">
            <v>22178</v>
          </cell>
          <cell r="F40">
            <v>88712</v>
          </cell>
          <cell r="H40">
            <v>0</v>
          </cell>
          <cell r="I40">
            <v>22178</v>
          </cell>
          <cell r="J40">
            <v>88712</v>
          </cell>
        </row>
        <row r="41">
          <cell r="A41" t="str">
            <v>강관스리브(지수판)</v>
          </cell>
          <cell r="B41" t="str">
            <v>D100</v>
          </cell>
          <cell r="C41" t="str">
            <v>개소</v>
          </cell>
          <cell r="D41">
            <v>1</v>
          </cell>
          <cell r="E41">
            <v>9211</v>
          </cell>
          <cell r="F41">
            <v>9211</v>
          </cell>
          <cell r="H41">
            <v>0</v>
          </cell>
          <cell r="I41">
            <v>9211</v>
          </cell>
          <cell r="J41">
            <v>9211</v>
          </cell>
        </row>
        <row r="42">
          <cell r="A42" t="str">
            <v>터파기및되메우기</v>
          </cell>
          <cell r="C42" t="str">
            <v>M3</v>
          </cell>
          <cell r="D42">
            <v>30</v>
          </cell>
          <cell r="F42">
            <v>0</v>
          </cell>
          <cell r="H42">
            <v>0</v>
          </cell>
          <cell r="I42">
            <v>0</v>
          </cell>
          <cell r="J42">
            <v>0</v>
          </cell>
          <cell r="K42" t="str">
            <v>건축공사</v>
          </cell>
        </row>
        <row r="43">
          <cell r="A43" t="str">
            <v>잡재료비</v>
          </cell>
          <cell r="B43" t="str">
            <v>배관의 5%</v>
          </cell>
          <cell r="C43" t="str">
            <v>식</v>
          </cell>
          <cell r="D43">
            <v>1</v>
          </cell>
          <cell r="E43">
            <v>9399</v>
          </cell>
          <cell r="F43">
            <v>9399</v>
          </cell>
          <cell r="H43">
            <v>0</v>
          </cell>
          <cell r="I43">
            <v>9399</v>
          </cell>
          <cell r="J43">
            <v>9399</v>
          </cell>
        </row>
        <row r="44">
          <cell r="A44" t="str">
            <v>인건비</v>
          </cell>
          <cell r="B44" t="str">
            <v>배관공</v>
          </cell>
          <cell r="C44" t="str">
            <v>인</v>
          </cell>
          <cell r="D44">
            <v>2</v>
          </cell>
          <cell r="F44">
            <v>0</v>
          </cell>
          <cell r="G44">
            <v>76823</v>
          </cell>
          <cell r="H44">
            <v>153646</v>
          </cell>
          <cell r="I44">
            <v>76823</v>
          </cell>
          <cell r="J44">
            <v>153646</v>
          </cell>
        </row>
        <row r="45">
          <cell r="A45" t="str">
            <v>인건비</v>
          </cell>
          <cell r="B45" t="str">
            <v>보통인부</v>
          </cell>
          <cell r="C45" t="str">
            <v>인</v>
          </cell>
          <cell r="D45">
            <v>2</v>
          </cell>
          <cell r="F45">
            <v>0</v>
          </cell>
          <cell r="G45">
            <v>50683</v>
          </cell>
          <cell r="H45">
            <v>101366</v>
          </cell>
          <cell r="I45">
            <v>50683</v>
          </cell>
          <cell r="J45">
            <v>101366</v>
          </cell>
        </row>
        <row r="46">
          <cell r="A46" t="str">
            <v>공구손료</v>
          </cell>
          <cell r="B46" t="str">
            <v>인건비의 3%</v>
          </cell>
          <cell r="C46" t="str">
            <v>식</v>
          </cell>
          <cell r="D46">
            <v>1</v>
          </cell>
          <cell r="F46">
            <v>0</v>
          </cell>
          <cell r="G46">
            <v>7650.36</v>
          </cell>
          <cell r="H46">
            <v>7650</v>
          </cell>
          <cell r="I46">
            <v>7650.36</v>
          </cell>
          <cell r="J46">
            <v>7650</v>
          </cell>
        </row>
        <row r="47">
          <cell r="A47" t="str">
            <v>소계</v>
          </cell>
          <cell r="F47">
            <v>1326662</v>
          </cell>
          <cell r="H47">
            <v>262662</v>
          </cell>
          <cell r="J47">
            <v>1589324</v>
          </cell>
        </row>
        <row r="49">
          <cell r="A49" t="str">
            <v>03. 에어콘배수배관공사</v>
          </cell>
        </row>
        <row r="50">
          <cell r="A50" t="str">
            <v>백관 (SPP)</v>
          </cell>
          <cell r="B50" t="str">
            <v>D50</v>
          </cell>
          <cell r="C50" t="str">
            <v>M</v>
          </cell>
          <cell r="D50">
            <v>480</v>
          </cell>
          <cell r="E50">
            <v>3958</v>
          </cell>
          <cell r="F50">
            <v>1899840</v>
          </cell>
          <cell r="G50">
            <v>0</v>
          </cell>
          <cell r="H50">
            <v>0</v>
          </cell>
          <cell r="I50">
            <v>3958</v>
          </cell>
          <cell r="J50">
            <v>1899840</v>
          </cell>
        </row>
        <row r="51">
          <cell r="A51" t="str">
            <v>백관 (SPP)</v>
          </cell>
          <cell r="B51" t="str">
            <v>D65</v>
          </cell>
          <cell r="C51" t="str">
            <v>M</v>
          </cell>
          <cell r="D51">
            <v>17</v>
          </cell>
          <cell r="E51">
            <v>5059</v>
          </cell>
          <cell r="F51">
            <v>86003</v>
          </cell>
          <cell r="G51">
            <v>0</v>
          </cell>
          <cell r="H51">
            <v>0</v>
          </cell>
          <cell r="I51">
            <v>5059</v>
          </cell>
          <cell r="J51">
            <v>86003</v>
          </cell>
        </row>
        <row r="52">
          <cell r="A52" t="str">
            <v>백관 (SPP)</v>
          </cell>
          <cell r="B52" t="str">
            <v>D80</v>
          </cell>
          <cell r="C52" t="str">
            <v>M</v>
          </cell>
          <cell r="D52">
            <v>15</v>
          </cell>
          <cell r="E52">
            <v>6573</v>
          </cell>
          <cell r="F52">
            <v>98595</v>
          </cell>
          <cell r="G52">
            <v>0</v>
          </cell>
          <cell r="H52">
            <v>0</v>
          </cell>
          <cell r="I52">
            <v>6573</v>
          </cell>
          <cell r="J52">
            <v>98595</v>
          </cell>
        </row>
        <row r="53">
          <cell r="A53" t="str">
            <v>백관 (SPP)</v>
          </cell>
          <cell r="B53" t="str">
            <v>D100</v>
          </cell>
          <cell r="C53" t="str">
            <v>M</v>
          </cell>
          <cell r="D53">
            <v>52</v>
          </cell>
          <cell r="E53">
            <v>9429</v>
          </cell>
          <cell r="F53">
            <v>490308</v>
          </cell>
          <cell r="G53">
            <v>0</v>
          </cell>
          <cell r="H53">
            <v>0</v>
          </cell>
          <cell r="I53">
            <v>9429</v>
          </cell>
          <cell r="J53">
            <v>490308</v>
          </cell>
        </row>
        <row r="54">
          <cell r="A54" t="str">
            <v>관보온(가교발포폴리)</v>
          </cell>
          <cell r="B54" t="str">
            <v>D 50x25T(난+은)</v>
          </cell>
          <cell r="C54" t="str">
            <v>M</v>
          </cell>
          <cell r="D54">
            <v>480</v>
          </cell>
          <cell r="E54">
            <v>2137</v>
          </cell>
          <cell r="F54">
            <v>1025760</v>
          </cell>
          <cell r="G54">
            <v>0</v>
          </cell>
          <cell r="H54">
            <v>0</v>
          </cell>
          <cell r="I54">
            <v>2137</v>
          </cell>
          <cell r="J54">
            <v>1025760</v>
          </cell>
        </row>
        <row r="55">
          <cell r="A55" t="str">
            <v>관보온(가교발포폴리)</v>
          </cell>
          <cell r="B55" t="str">
            <v>D 65x25T(난+은)</v>
          </cell>
          <cell r="C55" t="str">
            <v>M</v>
          </cell>
          <cell r="D55">
            <v>17</v>
          </cell>
          <cell r="E55">
            <v>2579</v>
          </cell>
          <cell r="F55">
            <v>43843</v>
          </cell>
          <cell r="G55">
            <v>0</v>
          </cell>
          <cell r="H55">
            <v>0</v>
          </cell>
          <cell r="I55">
            <v>2579</v>
          </cell>
          <cell r="J55">
            <v>43843</v>
          </cell>
        </row>
        <row r="56">
          <cell r="A56" t="str">
            <v>관보온(가교발포폴리)</v>
          </cell>
          <cell r="B56" t="str">
            <v>D 80x25T(난+은)</v>
          </cell>
          <cell r="C56" t="str">
            <v>M</v>
          </cell>
          <cell r="D56">
            <v>15</v>
          </cell>
          <cell r="E56">
            <v>2832</v>
          </cell>
          <cell r="F56">
            <v>42480</v>
          </cell>
          <cell r="G56">
            <v>0</v>
          </cell>
          <cell r="H56">
            <v>0</v>
          </cell>
          <cell r="I56">
            <v>2832</v>
          </cell>
          <cell r="J56">
            <v>42480</v>
          </cell>
        </row>
        <row r="57">
          <cell r="A57" t="str">
            <v>관보온(가교발포폴리)</v>
          </cell>
          <cell r="B57" t="str">
            <v>D100x25T(난+은)</v>
          </cell>
          <cell r="C57" t="str">
            <v>M</v>
          </cell>
          <cell r="D57">
            <v>52</v>
          </cell>
          <cell r="E57">
            <v>3495</v>
          </cell>
          <cell r="F57">
            <v>181740</v>
          </cell>
          <cell r="G57">
            <v>0</v>
          </cell>
          <cell r="H57">
            <v>0</v>
          </cell>
          <cell r="I57">
            <v>3495</v>
          </cell>
          <cell r="J57">
            <v>181740</v>
          </cell>
        </row>
        <row r="58">
          <cell r="A58" t="str">
            <v>소모잡자재비</v>
          </cell>
          <cell r="C58" t="str">
            <v>식</v>
          </cell>
          <cell r="D58">
            <v>1</v>
          </cell>
          <cell r="E58">
            <v>128736</v>
          </cell>
          <cell r="F58">
            <v>128736</v>
          </cell>
          <cell r="G58">
            <v>0</v>
          </cell>
          <cell r="H58">
            <v>0</v>
          </cell>
          <cell r="I58">
            <v>128736</v>
          </cell>
          <cell r="J58">
            <v>128736</v>
          </cell>
        </row>
        <row r="59">
          <cell r="A59" t="str">
            <v>백엘보 (나사)</v>
          </cell>
          <cell r="B59" t="str">
            <v>D50</v>
          </cell>
          <cell r="C59" t="str">
            <v>EA</v>
          </cell>
          <cell r="D59">
            <v>156</v>
          </cell>
          <cell r="E59">
            <v>1634</v>
          </cell>
          <cell r="F59">
            <v>254904</v>
          </cell>
          <cell r="G59">
            <v>0</v>
          </cell>
          <cell r="H59">
            <v>0</v>
          </cell>
          <cell r="I59">
            <v>1634</v>
          </cell>
          <cell r="J59">
            <v>254904</v>
          </cell>
        </row>
        <row r="60">
          <cell r="A60" t="str">
            <v>백엘보 (용접)</v>
          </cell>
          <cell r="B60" t="str">
            <v>D65</v>
          </cell>
          <cell r="C60" t="str">
            <v>EA</v>
          </cell>
          <cell r="D60">
            <v>11</v>
          </cell>
          <cell r="E60">
            <v>2019</v>
          </cell>
          <cell r="F60">
            <v>22209</v>
          </cell>
          <cell r="G60">
            <v>0</v>
          </cell>
          <cell r="H60">
            <v>0</v>
          </cell>
          <cell r="I60">
            <v>2019</v>
          </cell>
          <cell r="J60">
            <v>22209</v>
          </cell>
        </row>
        <row r="61">
          <cell r="A61" t="str">
            <v>백엘보 (용접)</v>
          </cell>
          <cell r="B61" t="str">
            <v>D80</v>
          </cell>
          <cell r="C61" t="str">
            <v>EA</v>
          </cell>
          <cell r="D61">
            <v>2</v>
          </cell>
          <cell r="E61">
            <v>2625</v>
          </cell>
          <cell r="F61">
            <v>5250</v>
          </cell>
          <cell r="G61">
            <v>0</v>
          </cell>
          <cell r="H61">
            <v>0</v>
          </cell>
          <cell r="I61">
            <v>2625</v>
          </cell>
          <cell r="J61">
            <v>5250</v>
          </cell>
        </row>
        <row r="62">
          <cell r="A62" t="str">
            <v>백엘보 (용접)</v>
          </cell>
          <cell r="B62" t="str">
            <v>D100</v>
          </cell>
          <cell r="C62" t="str">
            <v>EA</v>
          </cell>
          <cell r="D62">
            <v>12</v>
          </cell>
          <cell r="E62">
            <v>4497</v>
          </cell>
          <cell r="F62">
            <v>53964</v>
          </cell>
          <cell r="G62">
            <v>0</v>
          </cell>
          <cell r="H62">
            <v>0</v>
          </cell>
          <cell r="I62">
            <v>4497</v>
          </cell>
          <cell r="J62">
            <v>53964</v>
          </cell>
        </row>
        <row r="63">
          <cell r="A63" t="str">
            <v>백티이 (나사)</v>
          </cell>
          <cell r="B63" t="str">
            <v>D50</v>
          </cell>
          <cell r="C63" t="str">
            <v>EA</v>
          </cell>
          <cell r="D63">
            <v>143</v>
          </cell>
          <cell r="E63">
            <v>2135</v>
          </cell>
          <cell r="F63">
            <v>305305</v>
          </cell>
          <cell r="G63">
            <v>0</v>
          </cell>
          <cell r="H63">
            <v>0</v>
          </cell>
          <cell r="I63">
            <v>2135</v>
          </cell>
          <cell r="J63">
            <v>305305</v>
          </cell>
        </row>
        <row r="64">
          <cell r="A64" t="str">
            <v>백티이 (용접)</v>
          </cell>
          <cell r="B64" t="str">
            <v>D65</v>
          </cell>
          <cell r="C64" t="str">
            <v>EA</v>
          </cell>
          <cell r="D64">
            <v>11</v>
          </cell>
          <cell r="E64">
            <v>3405</v>
          </cell>
          <cell r="F64">
            <v>37455</v>
          </cell>
          <cell r="G64">
            <v>0</v>
          </cell>
          <cell r="H64">
            <v>0</v>
          </cell>
          <cell r="I64">
            <v>3405</v>
          </cell>
          <cell r="J64">
            <v>37455</v>
          </cell>
        </row>
        <row r="65">
          <cell r="A65" t="str">
            <v>백티이 (용접)</v>
          </cell>
          <cell r="B65" t="str">
            <v>D80</v>
          </cell>
          <cell r="C65" t="str">
            <v>EA</v>
          </cell>
          <cell r="D65">
            <v>9</v>
          </cell>
          <cell r="E65">
            <v>3807</v>
          </cell>
          <cell r="F65">
            <v>34263</v>
          </cell>
          <cell r="G65">
            <v>0</v>
          </cell>
          <cell r="H65">
            <v>0</v>
          </cell>
          <cell r="I65">
            <v>3807</v>
          </cell>
          <cell r="J65">
            <v>34263</v>
          </cell>
        </row>
        <row r="66">
          <cell r="A66" t="str">
            <v>백티이 (용접)</v>
          </cell>
          <cell r="B66" t="str">
            <v>D100</v>
          </cell>
          <cell r="C66" t="str">
            <v>EA</v>
          </cell>
          <cell r="D66">
            <v>10</v>
          </cell>
          <cell r="E66">
            <v>6519</v>
          </cell>
          <cell r="F66">
            <v>65190</v>
          </cell>
          <cell r="G66">
            <v>0</v>
          </cell>
          <cell r="H66">
            <v>0</v>
          </cell>
          <cell r="I66">
            <v>6519</v>
          </cell>
          <cell r="J66">
            <v>65190</v>
          </cell>
        </row>
        <row r="67">
          <cell r="A67" t="str">
            <v>백레듀샤 (용접)</v>
          </cell>
          <cell r="B67" t="str">
            <v>D65</v>
          </cell>
          <cell r="C67" t="str">
            <v>EA</v>
          </cell>
          <cell r="D67">
            <v>3</v>
          </cell>
          <cell r="E67">
            <v>2127</v>
          </cell>
          <cell r="F67">
            <v>6381</v>
          </cell>
          <cell r="G67">
            <v>0</v>
          </cell>
          <cell r="H67">
            <v>0</v>
          </cell>
          <cell r="I67">
            <v>2127</v>
          </cell>
          <cell r="J67">
            <v>6381</v>
          </cell>
        </row>
        <row r="68">
          <cell r="A68" t="str">
            <v>백레듀샤 (용접)</v>
          </cell>
          <cell r="B68" t="str">
            <v>D80</v>
          </cell>
          <cell r="C68" t="str">
            <v>EA</v>
          </cell>
          <cell r="D68">
            <v>2</v>
          </cell>
          <cell r="E68">
            <v>2295</v>
          </cell>
          <cell r="F68">
            <v>4590</v>
          </cell>
          <cell r="G68">
            <v>0</v>
          </cell>
          <cell r="H68">
            <v>0</v>
          </cell>
          <cell r="I68">
            <v>2295</v>
          </cell>
          <cell r="J68">
            <v>4590</v>
          </cell>
        </row>
        <row r="69">
          <cell r="A69" t="str">
            <v>백레듀샤 (용접)</v>
          </cell>
          <cell r="B69" t="str">
            <v>D100</v>
          </cell>
          <cell r="C69" t="str">
            <v>EA</v>
          </cell>
          <cell r="D69">
            <v>1</v>
          </cell>
          <cell r="E69">
            <v>3477</v>
          </cell>
          <cell r="F69">
            <v>3477</v>
          </cell>
          <cell r="G69">
            <v>0</v>
          </cell>
          <cell r="H69">
            <v>0</v>
          </cell>
          <cell r="I69">
            <v>3477</v>
          </cell>
          <cell r="J69">
            <v>3477</v>
          </cell>
        </row>
        <row r="70">
          <cell r="A70" t="str">
            <v>백캡(나사)</v>
          </cell>
          <cell r="B70" t="str">
            <v>D50</v>
          </cell>
          <cell r="C70" t="str">
            <v>EA</v>
          </cell>
          <cell r="D70">
            <v>13</v>
          </cell>
          <cell r="E70">
            <v>1219</v>
          </cell>
          <cell r="F70">
            <v>15847</v>
          </cell>
          <cell r="G70">
            <v>0</v>
          </cell>
          <cell r="H70">
            <v>0</v>
          </cell>
          <cell r="I70">
            <v>1219</v>
          </cell>
          <cell r="J70">
            <v>15847</v>
          </cell>
        </row>
        <row r="71">
          <cell r="A71" t="str">
            <v>관통스리브(PVC)</v>
          </cell>
          <cell r="B71" t="str">
            <v>D100*150H</v>
          </cell>
          <cell r="C71" t="str">
            <v>EA</v>
          </cell>
          <cell r="D71">
            <v>143</v>
          </cell>
          <cell r="E71">
            <v>835</v>
          </cell>
          <cell r="F71">
            <v>119405</v>
          </cell>
          <cell r="G71">
            <v>0</v>
          </cell>
          <cell r="H71">
            <v>0</v>
          </cell>
          <cell r="I71">
            <v>835</v>
          </cell>
          <cell r="J71">
            <v>119405</v>
          </cell>
        </row>
        <row r="72">
          <cell r="A72" t="str">
            <v>관통스리브(PVC)</v>
          </cell>
          <cell r="B72" t="str">
            <v>D150*150H</v>
          </cell>
          <cell r="C72" t="str">
            <v>EA</v>
          </cell>
          <cell r="D72">
            <v>6</v>
          </cell>
          <cell r="E72">
            <v>1197</v>
          </cell>
          <cell r="F72">
            <v>7182</v>
          </cell>
          <cell r="G72">
            <v>0</v>
          </cell>
          <cell r="H72">
            <v>0</v>
          </cell>
          <cell r="I72">
            <v>1197</v>
          </cell>
          <cell r="J72">
            <v>7182</v>
          </cell>
        </row>
        <row r="73">
          <cell r="A73" t="str">
            <v>바닥배수구(편심)</v>
          </cell>
          <cell r="B73" t="str">
            <v>200*200*D50</v>
          </cell>
          <cell r="C73" t="str">
            <v>EA</v>
          </cell>
          <cell r="D73">
            <v>312</v>
          </cell>
          <cell r="E73">
            <v>12499</v>
          </cell>
          <cell r="F73">
            <v>3899688</v>
          </cell>
          <cell r="G73">
            <v>0</v>
          </cell>
          <cell r="H73">
            <v>0</v>
          </cell>
          <cell r="I73">
            <v>12499</v>
          </cell>
          <cell r="J73">
            <v>3899688</v>
          </cell>
        </row>
        <row r="74">
          <cell r="A74" t="str">
            <v>U볼트/너트</v>
          </cell>
          <cell r="B74" t="str">
            <v>D50</v>
          </cell>
          <cell r="C74" t="str">
            <v>EA</v>
          </cell>
          <cell r="D74">
            <v>143</v>
          </cell>
          <cell r="E74">
            <v>116</v>
          </cell>
          <cell r="F74">
            <v>16588</v>
          </cell>
          <cell r="G74">
            <v>0</v>
          </cell>
          <cell r="H74">
            <v>0</v>
          </cell>
          <cell r="I74">
            <v>116</v>
          </cell>
          <cell r="J74">
            <v>16588</v>
          </cell>
        </row>
        <row r="75">
          <cell r="A75" t="str">
            <v>U볼트/너트</v>
          </cell>
          <cell r="B75" t="str">
            <v>D100</v>
          </cell>
          <cell r="C75" t="str">
            <v>EA</v>
          </cell>
          <cell r="D75">
            <v>6</v>
          </cell>
          <cell r="E75">
            <v>170</v>
          </cell>
          <cell r="F75">
            <v>1020</v>
          </cell>
          <cell r="G75">
            <v>0</v>
          </cell>
          <cell r="H75">
            <v>0</v>
          </cell>
          <cell r="I75">
            <v>170</v>
          </cell>
          <cell r="J75">
            <v>1020</v>
          </cell>
        </row>
        <row r="76">
          <cell r="A76" t="str">
            <v>일반행가(전산볼트)</v>
          </cell>
          <cell r="B76" t="str">
            <v>D50</v>
          </cell>
          <cell r="C76" t="str">
            <v>개소</v>
          </cell>
          <cell r="D76">
            <v>156</v>
          </cell>
          <cell r="E76">
            <v>710</v>
          </cell>
          <cell r="F76">
            <v>110760</v>
          </cell>
          <cell r="G76">
            <v>0</v>
          </cell>
          <cell r="H76">
            <v>0</v>
          </cell>
          <cell r="I76">
            <v>710</v>
          </cell>
          <cell r="J76">
            <v>110760</v>
          </cell>
        </row>
        <row r="77">
          <cell r="A77" t="str">
            <v>일반행가(전산볼트)</v>
          </cell>
          <cell r="B77" t="str">
            <v>D65</v>
          </cell>
          <cell r="C77" t="str">
            <v>개소</v>
          </cell>
          <cell r="D77">
            <v>9</v>
          </cell>
          <cell r="E77">
            <v>780</v>
          </cell>
          <cell r="F77">
            <v>7020</v>
          </cell>
          <cell r="G77">
            <v>0</v>
          </cell>
          <cell r="H77">
            <v>0</v>
          </cell>
          <cell r="I77">
            <v>780</v>
          </cell>
          <cell r="J77">
            <v>7020</v>
          </cell>
        </row>
        <row r="78">
          <cell r="A78" t="str">
            <v>일반행가(전산볼트)</v>
          </cell>
          <cell r="B78" t="str">
            <v>D80</v>
          </cell>
          <cell r="C78" t="str">
            <v>개소</v>
          </cell>
          <cell r="D78">
            <v>7</v>
          </cell>
          <cell r="E78">
            <v>885</v>
          </cell>
          <cell r="F78">
            <v>6195</v>
          </cell>
          <cell r="G78">
            <v>0</v>
          </cell>
          <cell r="H78">
            <v>0</v>
          </cell>
          <cell r="I78">
            <v>885</v>
          </cell>
          <cell r="J78">
            <v>6195</v>
          </cell>
        </row>
        <row r="79">
          <cell r="A79" t="str">
            <v>일반행가(전산볼트)</v>
          </cell>
          <cell r="B79" t="str">
            <v>D100</v>
          </cell>
          <cell r="C79" t="str">
            <v>개소</v>
          </cell>
          <cell r="D79">
            <v>11</v>
          </cell>
          <cell r="E79">
            <v>1390</v>
          </cell>
          <cell r="F79">
            <v>15290</v>
          </cell>
          <cell r="G79">
            <v>0</v>
          </cell>
          <cell r="H79">
            <v>0</v>
          </cell>
          <cell r="I79">
            <v>1390</v>
          </cell>
          <cell r="J79">
            <v>15290</v>
          </cell>
        </row>
        <row r="80">
          <cell r="A80" t="str">
            <v>인건비</v>
          </cell>
          <cell r="B80" t="str">
            <v>배관공</v>
          </cell>
          <cell r="C80" t="str">
            <v>인</v>
          </cell>
          <cell r="D80">
            <v>155</v>
          </cell>
          <cell r="E80">
            <v>0</v>
          </cell>
          <cell r="F80">
            <v>0</v>
          </cell>
          <cell r="G80">
            <v>76823</v>
          </cell>
          <cell r="H80">
            <v>11907565</v>
          </cell>
          <cell r="I80">
            <v>76823</v>
          </cell>
          <cell r="J80">
            <v>11907565</v>
          </cell>
        </row>
        <row r="81">
          <cell r="A81" t="str">
            <v>인건비</v>
          </cell>
          <cell r="B81" t="str">
            <v>보통인부</v>
          </cell>
          <cell r="C81" t="str">
            <v>인</v>
          </cell>
          <cell r="D81">
            <v>39</v>
          </cell>
          <cell r="E81">
            <v>0</v>
          </cell>
          <cell r="F81">
            <v>0</v>
          </cell>
          <cell r="G81">
            <v>50683</v>
          </cell>
          <cell r="H81">
            <v>1976637</v>
          </cell>
          <cell r="I81">
            <v>50683</v>
          </cell>
          <cell r="J81">
            <v>1976637</v>
          </cell>
        </row>
        <row r="82">
          <cell r="A82" t="str">
            <v>공구손료</v>
          </cell>
          <cell r="C82" t="str">
            <v>식</v>
          </cell>
          <cell r="D82">
            <v>1</v>
          </cell>
          <cell r="E82">
            <v>0</v>
          </cell>
          <cell r="F82">
            <v>0</v>
          </cell>
          <cell r="G82">
            <v>416526.06</v>
          </cell>
          <cell r="H82">
            <v>416526</v>
          </cell>
          <cell r="I82">
            <v>416526.06</v>
          </cell>
          <cell r="J82">
            <v>416526</v>
          </cell>
        </row>
        <row r="83">
          <cell r="A83" t="str">
            <v>소계</v>
          </cell>
          <cell r="F83">
            <v>8989288</v>
          </cell>
          <cell r="H83">
            <v>14300728</v>
          </cell>
          <cell r="J83">
            <v>23290016</v>
          </cell>
        </row>
        <row r="85">
          <cell r="A85" t="str">
            <v>04. 난방배관공사</v>
          </cell>
        </row>
        <row r="86">
          <cell r="A86" t="str">
            <v>동관 (L-TYPE)</v>
          </cell>
          <cell r="B86" t="str">
            <v>D20</v>
          </cell>
          <cell r="C86" t="str">
            <v>M</v>
          </cell>
          <cell r="D86">
            <v>72</v>
          </cell>
          <cell r="E86">
            <v>2193</v>
          </cell>
          <cell r="F86">
            <v>157896</v>
          </cell>
          <cell r="G86">
            <v>0</v>
          </cell>
          <cell r="H86">
            <v>0</v>
          </cell>
          <cell r="I86">
            <v>2193</v>
          </cell>
          <cell r="J86">
            <v>157896</v>
          </cell>
        </row>
        <row r="87">
          <cell r="A87" t="str">
            <v>보일러배관 커버</v>
          </cell>
          <cell r="B87" t="str">
            <v>일반형(W/점검구)</v>
          </cell>
          <cell r="C87" t="str">
            <v>EA</v>
          </cell>
          <cell r="D87">
            <v>156</v>
          </cell>
          <cell r="E87">
            <v>17208</v>
          </cell>
          <cell r="F87">
            <v>2684448</v>
          </cell>
          <cell r="G87">
            <v>0</v>
          </cell>
          <cell r="H87">
            <v>0</v>
          </cell>
          <cell r="I87">
            <v>17208</v>
          </cell>
          <cell r="J87">
            <v>2684448</v>
          </cell>
        </row>
        <row r="88">
          <cell r="A88" t="str">
            <v>보일러배관 고정대</v>
          </cell>
          <cell r="B88" t="str">
            <v>일반</v>
          </cell>
          <cell r="C88" t="str">
            <v>EA</v>
          </cell>
          <cell r="D88">
            <v>156</v>
          </cell>
          <cell r="E88">
            <v>2103</v>
          </cell>
          <cell r="F88">
            <v>328068</v>
          </cell>
          <cell r="G88">
            <v>0</v>
          </cell>
          <cell r="H88">
            <v>0</v>
          </cell>
          <cell r="I88">
            <v>2103</v>
          </cell>
          <cell r="J88">
            <v>328068</v>
          </cell>
        </row>
        <row r="89">
          <cell r="A89" t="str">
            <v>원형환기구캡(STS)</v>
          </cell>
          <cell r="B89" t="str">
            <v>D100(코킹작업포함)</v>
          </cell>
          <cell r="C89" t="str">
            <v>SET</v>
          </cell>
          <cell r="D89">
            <v>312</v>
          </cell>
          <cell r="E89">
            <v>7500</v>
          </cell>
          <cell r="F89">
            <v>2340000</v>
          </cell>
          <cell r="G89">
            <v>0</v>
          </cell>
          <cell r="H89">
            <v>0</v>
          </cell>
          <cell r="I89">
            <v>7500</v>
          </cell>
          <cell r="J89">
            <v>2340000</v>
          </cell>
        </row>
        <row r="90">
          <cell r="A90" t="str">
            <v>X-L PIPE</v>
          </cell>
          <cell r="B90" t="str">
            <v>D15</v>
          </cell>
          <cell r="C90" t="str">
            <v>M</v>
          </cell>
          <cell r="D90">
            <v>6404</v>
          </cell>
          <cell r="E90">
            <v>210</v>
          </cell>
          <cell r="F90">
            <v>1344840</v>
          </cell>
          <cell r="G90">
            <v>0</v>
          </cell>
          <cell r="H90">
            <v>0</v>
          </cell>
          <cell r="I90">
            <v>210</v>
          </cell>
          <cell r="J90">
            <v>1344840</v>
          </cell>
        </row>
        <row r="91">
          <cell r="A91" t="str">
            <v>동엘보</v>
          </cell>
          <cell r="B91" t="str">
            <v>D20</v>
          </cell>
          <cell r="C91" t="str">
            <v>EA</v>
          </cell>
          <cell r="D91">
            <v>24</v>
          </cell>
          <cell r="E91">
            <v>222</v>
          </cell>
          <cell r="F91">
            <v>5328</v>
          </cell>
          <cell r="G91">
            <v>0</v>
          </cell>
          <cell r="H91">
            <v>0</v>
          </cell>
          <cell r="I91">
            <v>222</v>
          </cell>
          <cell r="J91">
            <v>5328</v>
          </cell>
        </row>
        <row r="92">
          <cell r="A92" t="str">
            <v>동레듀샤</v>
          </cell>
          <cell r="B92" t="str">
            <v>D20</v>
          </cell>
          <cell r="C92" t="str">
            <v>EA</v>
          </cell>
          <cell r="D92">
            <v>300</v>
          </cell>
          <cell r="E92">
            <v>139</v>
          </cell>
          <cell r="F92">
            <v>41700</v>
          </cell>
          <cell r="G92">
            <v>0</v>
          </cell>
          <cell r="H92">
            <v>0</v>
          </cell>
          <cell r="I92">
            <v>139</v>
          </cell>
          <cell r="J92">
            <v>41700</v>
          </cell>
        </row>
        <row r="93">
          <cell r="A93" t="str">
            <v>유니온엘보</v>
          </cell>
          <cell r="B93" t="str">
            <v>D20</v>
          </cell>
          <cell r="C93" t="str">
            <v>EA</v>
          </cell>
          <cell r="D93">
            <v>12</v>
          </cell>
          <cell r="E93">
            <v>2140</v>
          </cell>
          <cell r="F93">
            <v>25680</v>
          </cell>
          <cell r="G93">
            <v>0</v>
          </cell>
          <cell r="H93">
            <v>0</v>
          </cell>
          <cell r="I93">
            <v>2140</v>
          </cell>
          <cell r="J93">
            <v>25680</v>
          </cell>
        </row>
        <row r="94">
          <cell r="A94" t="str">
            <v>볼밸브 (황동 10KG)</v>
          </cell>
          <cell r="B94" t="str">
            <v>D15</v>
          </cell>
          <cell r="C94" t="str">
            <v>EA</v>
          </cell>
          <cell r="D94">
            <v>300</v>
          </cell>
          <cell r="E94">
            <v>1350</v>
          </cell>
          <cell r="F94">
            <v>405000</v>
          </cell>
          <cell r="G94">
            <v>0</v>
          </cell>
          <cell r="H94">
            <v>0</v>
          </cell>
          <cell r="I94">
            <v>1350</v>
          </cell>
          <cell r="J94">
            <v>405000</v>
          </cell>
        </row>
        <row r="95">
          <cell r="A95" t="str">
            <v>볼밸브 (황동 10KG)</v>
          </cell>
          <cell r="B95" t="str">
            <v>D20</v>
          </cell>
          <cell r="C95" t="str">
            <v>EA</v>
          </cell>
          <cell r="D95">
            <v>12</v>
          </cell>
          <cell r="E95">
            <v>1750</v>
          </cell>
          <cell r="F95">
            <v>21000</v>
          </cell>
          <cell r="G95">
            <v>0</v>
          </cell>
          <cell r="H95">
            <v>0</v>
          </cell>
          <cell r="I95">
            <v>1750</v>
          </cell>
          <cell r="J95">
            <v>21000</v>
          </cell>
        </row>
        <row r="96">
          <cell r="A96" t="str">
            <v>XL 밸브소켓</v>
          </cell>
          <cell r="B96" t="str">
            <v>D15</v>
          </cell>
          <cell r="C96" t="str">
            <v>EA</v>
          </cell>
          <cell r="D96">
            <v>300</v>
          </cell>
          <cell r="E96">
            <v>693</v>
          </cell>
          <cell r="F96">
            <v>207900</v>
          </cell>
          <cell r="G96">
            <v>0</v>
          </cell>
          <cell r="H96">
            <v>0</v>
          </cell>
          <cell r="I96">
            <v>693</v>
          </cell>
          <cell r="J96">
            <v>207900</v>
          </cell>
        </row>
        <row r="97">
          <cell r="A97" t="str">
            <v>황동아답타 (C*M)</v>
          </cell>
          <cell r="B97" t="str">
            <v>D15</v>
          </cell>
          <cell r="C97" t="str">
            <v>EA</v>
          </cell>
          <cell r="D97">
            <v>300</v>
          </cell>
          <cell r="E97">
            <v>248</v>
          </cell>
          <cell r="F97">
            <v>74400</v>
          </cell>
          <cell r="G97">
            <v>0</v>
          </cell>
          <cell r="H97">
            <v>0</v>
          </cell>
          <cell r="I97">
            <v>248</v>
          </cell>
          <cell r="J97">
            <v>74400</v>
          </cell>
        </row>
        <row r="98">
          <cell r="A98" t="str">
            <v>황동아답타 (C*M)</v>
          </cell>
          <cell r="B98" t="str">
            <v>D20</v>
          </cell>
          <cell r="C98" t="str">
            <v>EA</v>
          </cell>
          <cell r="D98">
            <v>24</v>
          </cell>
          <cell r="E98">
            <v>521</v>
          </cell>
          <cell r="F98">
            <v>12504</v>
          </cell>
          <cell r="G98">
            <v>0</v>
          </cell>
          <cell r="H98">
            <v>0</v>
          </cell>
          <cell r="I98">
            <v>521</v>
          </cell>
          <cell r="J98">
            <v>12504</v>
          </cell>
        </row>
        <row r="99">
          <cell r="A99" t="str">
            <v>동유니온 (C*M)</v>
          </cell>
          <cell r="B99" t="str">
            <v>D20</v>
          </cell>
          <cell r="C99" t="str">
            <v>EA</v>
          </cell>
          <cell r="D99">
            <v>312</v>
          </cell>
          <cell r="E99">
            <v>2121</v>
          </cell>
          <cell r="F99">
            <v>661752</v>
          </cell>
          <cell r="G99">
            <v>0</v>
          </cell>
          <cell r="H99">
            <v>0</v>
          </cell>
          <cell r="I99">
            <v>2121</v>
          </cell>
          <cell r="J99">
            <v>661752</v>
          </cell>
        </row>
        <row r="100">
          <cell r="A100" t="str">
            <v>동관용접</v>
          </cell>
          <cell r="B100" t="str">
            <v>D15</v>
          </cell>
          <cell r="C100" t="str">
            <v>개소</v>
          </cell>
          <cell r="D100">
            <v>300</v>
          </cell>
          <cell r="E100">
            <v>121</v>
          </cell>
          <cell r="F100">
            <v>36300</v>
          </cell>
          <cell r="G100">
            <v>0</v>
          </cell>
          <cell r="H100">
            <v>0</v>
          </cell>
          <cell r="I100">
            <v>121</v>
          </cell>
          <cell r="J100">
            <v>36300</v>
          </cell>
        </row>
        <row r="101">
          <cell r="A101" t="str">
            <v>동관용접</v>
          </cell>
          <cell r="B101" t="str">
            <v>D20</v>
          </cell>
          <cell r="C101" t="str">
            <v>개소</v>
          </cell>
          <cell r="D101">
            <v>936</v>
          </cell>
          <cell r="E101">
            <v>252</v>
          </cell>
          <cell r="F101">
            <v>235872</v>
          </cell>
          <cell r="G101">
            <v>0</v>
          </cell>
          <cell r="H101">
            <v>0</v>
          </cell>
          <cell r="I101">
            <v>252</v>
          </cell>
          <cell r="J101">
            <v>235872</v>
          </cell>
        </row>
        <row r="102">
          <cell r="A102" t="str">
            <v>소모잡자재비</v>
          </cell>
          <cell r="C102" t="str">
            <v>식</v>
          </cell>
          <cell r="D102">
            <v>1</v>
          </cell>
          <cell r="E102">
            <v>8333</v>
          </cell>
          <cell r="F102">
            <v>8333</v>
          </cell>
          <cell r="G102">
            <v>0</v>
          </cell>
          <cell r="H102">
            <v>0</v>
          </cell>
          <cell r="I102">
            <v>8333</v>
          </cell>
          <cell r="J102">
            <v>8333</v>
          </cell>
        </row>
        <row r="103">
          <cell r="A103" t="str">
            <v>온수분배기 (노출형)</v>
          </cell>
          <cell r="B103" t="str">
            <v>BC 2ZONE</v>
          </cell>
          <cell r="C103" t="str">
            <v>SET</v>
          </cell>
          <cell r="D103">
            <v>6</v>
          </cell>
          <cell r="E103">
            <v>16000</v>
          </cell>
          <cell r="F103">
            <v>96000</v>
          </cell>
          <cell r="G103">
            <v>0</v>
          </cell>
          <cell r="H103">
            <v>0</v>
          </cell>
          <cell r="I103">
            <v>16000</v>
          </cell>
          <cell r="J103">
            <v>96000</v>
          </cell>
        </row>
        <row r="104">
          <cell r="A104" t="str">
            <v>크립바</v>
          </cell>
          <cell r="C104" t="str">
            <v>M</v>
          </cell>
          <cell r="D104">
            <v>3138</v>
          </cell>
          <cell r="E104">
            <v>230</v>
          </cell>
          <cell r="F104">
            <v>721740</v>
          </cell>
          <cell r="G104">
            <v>0</v>
          </cell>
          <cell r="H104">
            <v>0</v>
          </cell>
          <cell r="I104">
            <v>230</v>
          </cell>
          <cell r="J104">
            <v>721740</v>
          </cell>
        </row>
        <row r="105">
          <cell r="A105" t="str">
            <v>U핀</v>
          </cell>
          <cell r="B105" t="str">
            <v>D15</v>
          </cell>
          <cell r="C105" t="str">
            <v>EA</v>
          </cell>
          <cell r="D105">
            <v>14000</v>
          </cell>
          <cell r="E105">
            <v>9</v>
          </cell>
          <cell r="F105">
            <v>126000</v>
          </cell>
          <cell r="G105">
            <v>0</v>
          </cell>
          <cell r="H105">
            <v>0</v>
          </cell>
          <cell r="I105">
            <v>9</v>
          </cell>
          <cell r="J105">
            <v>126000</v>
          </cell>
        </row>
        <row r="106">
          <cell r="A106" t="str">
            <v>강관스리브</v>
          </cell>
          <cell r="B106" t="str">
            <v>D20</v>
          </cell>
          <cell r="C106" t="str">
            <v>개소</v>
          </cell>
          <cell r="D106">
            <v>312</v>
          </cell>
          <cell r="E106">
            <v>1730</v>
          </cell>
          <cell r="F106">
            <v>539760</v>
          </cell>
          <cell r="G106">
            <v>0</v>
          </cell>
          <cell r="H106">
            <v>0</v>
          </cell>
          <cell r="I106">
            <v>1730</v>
          </cell>
          <cell r="J106">
            <v>539760</v>
          </cell>
        </row>
        <row r="107">
          <cell r="A107" t="str">
            <v>연도스리브</v>
          </cell>
          <cell r="B107" t="str">
            <v>D100</v>
          </cell>
          <cell r="C107" t="str">
            <v>개소</v>
          </cell>
          <cell r="D107">
            <v>156</v>
          </cell>
          <cell r="E107">
            <v>4480</v>
          </cell>
          <cell r="F107">
            <v>698880</v>
          </cell>
          <cell r="G107">
            <v>0</v>
          </cell>
          <cell r="H107">
            <v>0</v>
          </cell>
          <cell r="I107">
            <v>4480</v>
          </cell>
          <cell r="J107">
            <v>698880</v>
          </cell>
        </row>
        <row r="108">
          <cell r="A108" t="str">
            <v>아티론보온</v>
          </cell>
          <cell r="B108" t="str">
            <v>D15x10T</v>
          </cell>
          <cell r="C108" t="str">
            <v>M</v>
          </cell>
          <cell r="D108">
            <v>300</v>
          </cell>
          <cell r="E108">
            <v>378</v>
          </cell>
          <cell r="F108">
            <v>113400</v>
          </cell>
          <cell r="G108">
            <v>0</v>
          </cell>
          <cell r="H108">
            <v>0</v>
          </cell>
          <cell r="I108">
            <v>378</v>
          </cell>
          <cell r="J108">
            <v>113400</v>
          </cell>
        </row>
        <row r="109">
          <cell r="A109" t="str">
            <v>아티론보온</v>
          </cell>
          <cell r="B109" t="str">
            <v>D20x10T</v>
          </cell>
          <cell r="C109" t="str">
            <v>M</v>
          </cell>
          <cell r="D109">
            <v>72</v>
          </cell>
          <cell r="E109">
            <v>427</v>
          </cell>
          <cell r="F109">
            <v>30744</v>
          </cell>
          <cell r="G109">
            <v>0</v>
          </cell>
          <cell r="H109">
            <v>0</v>
          </cell>
          <cell r="I109">
            <v>427</v>
          </cell>
          <cell r="J109">
            <v>30744</v>
          </cell>
        </row>
        <row r="110">
          <cell r="A110" t="str">
            <v>정온전선</v>
          </cell>
          <cell r="B110" t="str">
            <v>2.0M</v>
          </cell>
          <cell r="C110" t="str">
            <v>EA</v>
          </cell>
          <cell r="D110">
            <v>156</v>
          </cell>
          <cell r="E110">
            <v>13000</v>
          </cell>
          <cell r="F110">
            <v>2028000</v>
          </cell>
          <cell r="G110">
            <v>0</v>
          </cell>
          <cell r="H110">
            <v>0</v>
          </cell>
          <cell r="I110">
            <v>13000</v>
          </cell>
          <cell r="J110">
            <v>2028000</v>
          </cell>
        </row>
        <row r="111">
          <cell r="A111" t="str">
            <v>전기방열기</v>
          </cell>
          <cell r="B111" t="str">
            <v>1.5KW</v>
          </cell>
          <cell r="C111" t="str">
            <v>EA</v>
          </cell>
          <cell r="D111">
            <v>8</v>
          </cell>
          <cell r="E111">
            <v>180000</v>
          </cell>
          <cell r="F111">
            <v>1440000</v>
          </cell>
          <cell r="G111">
            <v>0</v>
          </cell>
          <cell r="H111">
            <v>0</v>
          </cell>
          <cell r="I111">
            <v>180000</v>
          </cell>
          <cell r="J111">
            <v>1440000</v>
          </cell>
        </row>
        <row r="112">
          <cell r="A112" t="str">
            <v>인건비</v>
          </cell>
          <cell r="B112" t="str">
            <v>배관공</v>
          </cell>
          <cell r="C112" t="str">
            <v>인</v>
          </cell>
          <cell r="D112">
            <v>273</v>
          </cell>
          <cell r="E112">
            <v>0</v>
          </cell>
          <cell r="F112">
            <v>0</v>
          </cell>
          <cell r="G112">
            <v>76823</v>
          </cell>
          <cell r="H112">
            <v>20972679</v>
          </cell>
          <cell r="I112">
            <v>76823</v>
          </cell>
          <cell r="J112">
            <v>20972679</v>
          </cell>
        </row>
        <row r="113">
          <cell r="A113" t="str">
            <v>인건비</v>
          </cell>
          <cell r="B113" t="str">
            <v>보통인부</v>
          </cell>
          <cell r="C113" t="str">
            <v>인</v>
          </cell>
          <cell r="D113">
            <v>245</v>
          </cell>
          <cell r="E113">
            <v>0</v>
          </cell>
          <cell r="F113">
            <v>0</v>
          </cell>
          <cell r="G113">
            <v>50683</v>
          </cell>
          <cell r="H113">
            <v>12417335</v>
          </cell>
          <cell r="I113">
            <v>50683</v>
          </cell>
          <cell r="J113">
            <v>12417335</v>
          </cell>
        </row>
        <row r="114">
          <cell r="A114" t="str">
            <v>공구손료</v>
          </cell>
          <cell r="C114" t="str">
            <v>식</v>
          </cell>
          <cell r="D114">
            <v>1</v>
          </cell>
          <cell r="E114">
            <v>0</v>
          </cell>
          <cell r="F114">
            <v>0</v>
          </cell>
          <cell r="G114">
            <v>1001700.4199999999</v>
          </cell>
          <cell r="H114">
            <v>1001700</v>
          </cell>
          <cell r="I114">
            <v>1001700.4199999999</v>
          </cell>
          <cell r="J114">
            <v>1001700</v>
          </cell>
        </row>
        <row r="115">
          <cell r="A115" t="str">
            <v>소계</v>
          </cell>
          <cell r="F115">
            <v>14385545</v>
          </cell>
          <cell r="H115">
            <v>34391714</v>
          </cell>
          <cell r="J115">
            <v>48777259</v>
          </cell>
        </row>
        <row r="117">
          <cell r="A117" t="str">
            <v>05. 위생기구설치공사</v>
          </cell>
        </row>
        <row r="118">
          <cell r="A118" t="str">
            <v>05-01. 세대위생기구설치공사</v>
          </cell>
        </row>
        <row r="119">
          <cell r="A119" t="str">
            <v>양변기 (L.T)</v>
          </cell>
          <cell r="C119" t="str">
            <v>SET</v>
          </cell>
          <cell r="D119">
            <v>156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세면기 (카운타8")</v>
          </cell>
          <cell r="C120" t="str">
            <v>SET</v>
          </cell>
          <cell r="D120">
            <v>156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씽크혼합수전</v>
          </cell>
          <cell r="C121" t="str">
            <v>EA</v>
          </cell>
          <cell r="D121">
            <v>156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욕조혼합수전</v>
          </cell>
          <cell r="C122" t="str">
            <v>EA</v>
          </cell>
          <cell r="D122">
            <v>60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A123" t="str">
            <v>휴지걸이</v>
          </cell>
          <cell r="C123" t="str">
            <v>EA</v>
          </cell>
          <cell r="D123">
            <v>156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 t="str">
            <v>수건걸이</v>
          </cell>
          <cell r="C124" t="str">
            <v>EA</v>
          </cell>
          <cell r="D124">
            <v>156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비누갑</v>
          </cell>
          <cell r="C125" t="str">
            <v>EA</v>
          </cell>
          <cell r="D125">
            <v>156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비누갑</v>
          </cell>
          <cell r="C126" t="str">
            <v>EA</v>
          </cell>
          <cell r="D126">
            <v>60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앵글밸브(드럼세탁기용)</v>
          </cell>
          <cell r="B127" t="str">
            <v>A/S제품</v>
          </cell>
          <cell r="C127" t="str">
            <v>EA</v>
          </cell>
          <cell r="D127">
            <v>312</v>
          </cell>
          <cell r="E127">
            <v>7800</v>
          </cell>
          <cell r="F127">
            <v>2433600</v>
          </cell>
          <cell r="G127">
            <v>0</v>
          </cell>
          <cell r="H127">
            <v>0</v>
          </cell>
          <cell r="I127">
            <v>7800</v>
          </cell>
          <cell r="J127">
            <v>2433600</v>
          </cell>
        </row>
        <row r="128">
          <cell r="A128" t="str">
            <v>인건비</v>
          </cell>
          <cell r="B128" t="str">
            <v>위생공</v>
          </cell>
          <cell r="C128" t="str">
            <v>인</v>
          </cell>
          <cell r="D128">
            <v>460</v>
          </cell>
          <cell r="E128">
            <v>0</v>
          </cell>
          <cell r="F128">
            <v>0</v>
          </cell>
          <cell r="G128">
            <v>67979</v>
          </cell>
          <cell r="H128">
            <v>31270340</v>
          </cell>
          <cell r="I128">
            <v>67979</v>
          </cell>
          <cell r="J128">
            <v>31270340</v>
          </cell>
        </row>
        <row r="129">
          <cell r="A129" t="str">
            <v>인건비</v>
          </cell>
          <cell r="B129" t="str">
            <v>보통인부</v>
          </cell>
          <cell r="C129" t="str">
            <v>인</v>
          </cell>
          <cell r="D129">
            <v>75</v>
          </cell>
          <cell r="E129">
            <v>0</v>
          </cell>
          <cell r="F129">
            <v>0</v>
          </cell>
          <cell r="G129">
            <v>50683</v>
          </cell>
          <cell r="H129">
            <v>3801225</v>
          </cell>
          <cell r="I129">
            <v>50683</v>
          </cell>
          <cell r="J129">
            <v>3801225</v>
          </cell>
        </row>
        <row r="130">
          <cell r="A130" t="str">
            <v>공구손료</v>
          </cell>
          <cell r="C130" t="str">
            <v>식</v>
          </cell>
          <cell r="D130">
            <v>1</v>
          </cell>
          <cell r="E130">
            <v>0</v>
          </cell>
          <cell r="F130">
            <v>0</v>
          </cell>
          <cell r="G130">
            <v>1052146.95</v>
          </cell>
          <cell r="H130">
            <v>1052146</v>
          </cell>
          <cell r="I130">
            <v>1052146.95</v>
          </cell>
          <cell r="J130">
            <v>1052146</v>
          </cell>
        </row>
        <row r="131">
          <cell r="A131" t="str">
            <v>소계</v>
          </cell>
          <cell r="F131">
            <v>2433600</v>
          </cell>
          <cell r="H131">
            <v>36123711</v>
          </cell>
          <cell r="J131">
            <v>38557311</v>
          </cell>
        </row>
        <row r="133">
          <cell r="A133" t="str">
            <v>05-02. 공용위생기구설치공사</v>
          </cell>
        </row>
        <row r="134">
          <cell r="A134" t="str">
            <v>양변기 (F.V)</v>
          </cell>
          <cell r="B134" t="str">
            <v>KSVC-1110</v>
          </cell>
          <cell r="C134" t="str">
            <v>SET</v>
          </cell>
          <cell r="D134">
            <v>9</v>
          </cell>
          <cell r="E134">
            <v>112000</v>
          </cell>
          <cell r="F134">
            <v>1008000</v>
          </cell>
          <cell r="G134">
            <v>0</v>
          </cell>
          <cell r="H134">
            <v>0</v>
          </cell>
          <cell r="I134">
            <v>112000</v>
          </cell>
          <cell r="J134">
            <v>1008000</v>
          </cell>
        </row>
        <row r="135">
          <cell r="A135" t="str">
            <v>양변기 (장애자용)</v>
          </cell>
          <cell r="B135" t="str">
            <v>KAVC-1110</v>
          </cell>
          <cell r="C135" t="str">
            <v>SET</v>
          </cell>
          <cell r="D135">
            <v>2</v>
          </cell>
          <cell r="E135">
            <v>230000</v>
          </cell>
          <cell r="F135">
            <v>460000</v>
          </cell>
          <cell r="G135">
            <v>0</v>
          </cell>
          <cell r="H135">
            <v>0</v>
          </cell>
          <cell r="I135">
            <v>230000</v>
          </cell>
          <cell r="J135">
            <v>460000</v>
          </cell>
        </row>
        <row r="136">
          <cell r="A136" t="str">
            <v>소변기 (전자감응식)</v>
          </cell>
          <cell r="B136" t="str">
            <v>KSVU-410</v>
          </cell>
          <cell r="C136" t="str">
            <v>SET</v>
          </cell>
          <cell r="D136">
            <v>7</v>
          </cell>
          <cell r="E136">
            <v>240000</v>
          </cell>
          <cell r="F136">
            <v>1680000</v>
          </cell>
          <cell r="G136">
            <v>0</v>
          </cell>
          <cell r="H136">
            <v>0</v>
          </cell>
          <cell r="I136">
            <v>240000</v>
          </cell>
          <cell r="J136">
            <v>1680000</v>
          </cell>
        </row>
        <row r="137">
          <cell r="A137" t="str">
            <v>원형세면기(싱글레버수전)</v>
          </cell>
          <cell r="B137" t="str">
            <v>KSVL-1050B</v>
          </cell>
          <cell r="C137" t="str">
            <v>SET</v>
          </cell>
          <cell r="D137">
            <v>8</v>
          </cell>
          <cell r="E137">
            <v>308000</v>
          </cell>
          <cell r="F137">
            <v>2464000</v>
          </cell>
          <cell r="G137">
            <v>0</v>
          </cell>
          <cell r="H137">
            <v>0</v>
          </cell>
          <cell r="I137">
            <v>308000</v>
          </cell>
          <cell r="J137">
            <v>2464000</v>
          </cell>
          <cell r="K137" t="str">
            <v>마불카운타포함</v>
          </cell>
        </row>
        <row r="138">
          <cell r="A138" t="str">
            <v>청소씽크</v>
          </cell>
          <cell r="B138" t="str">
            <v>KSVS-210</v>
          </cell>
          <cell r="C138" t="str">
            <v>SET</v>
          </cell>
          <cell r="D138">
            <v>1</v>
          </cell>
          <cell r="E138">
            <v>145000</v>
          </cell>
          <cell r="F138">
            <v>145000</v>
          </cell>
          <cell r="G138">
            <v>0</v>
          </cell>
          <cell r="H138">
            <v>0</v>
          </cell>
          <cell r="I138">
            <v>145000</v>
          </cell>
          <cell r="J138">
            <v>145000</v>
          </cell>
        </row>
        <row r="139">
          <cell r="A139" t="str">
            <v>휴지걸이</v>
          </cell>
          <cell r="B139" t="str">
            <v>LICO-002</v>
          </cell>
          <cell r="C139" t="str">
            <v>EA</v>
          </cell>
          <cell r="D139">
            <v>11</v>
          </cell>
          <cell r="E139">
            <v>19000</v>
          </cell>
          <cell r="F139">
            <v>209000</v>
          </cell>
          <cell r="G139">
            <v>0</v>
          </cell>
          <cell r="H139">
            <v>0</v>
          </cell>
          <cell r="I139">
            <v>19000</v>
          </cell>
          <cell r="J139">
            <v>209000</v>
          </cell>
        </row>
        <row r="140">
          <cell r="A140" t="str">
            <v>수건걸이</v>
          </cell>
          <cell r="B140" t="str">
            <v>LICO-002</v>
          </cell>
          <cell r="C140" t="str">
            <v>EA</v>
          </cell>
          <cell r="D140">
            <v>8</v>
          </cell>
          <cell r="E140">
            <v>17000</v>
          </cell>
          <cell r="F140">
            <v>136000</v>
          </cell>
          <cell r="G140">
            <v>0</v>
          </cell>
          <cell r="H140">
            <v>0</v>
          </cell>
          <cell r="I140">
            <v>17000</v>
          </cell>
          <cell r="J140">
            <v>136000</v>
          </cell>
        </row>
        <row r="141">
          <cell r="A141" t="str">
            <v>비누갑</v>
          </cell>
          <cell r="B141" t="str">
            <v>LICO-002</v>
          </cell>
          <cell r="C141" t="str">
            <v>EA</v>
          </cell>
          <cell r="D141">
            <v>8</v>
          </cell>
          <cell r="E141">
            <v>12000</v>
          </cell>
          <cell r="F141">
            <v>96000</v>
          </cell>
          <cell r="G141">
            <v>0</v>
          </cell>
          <cell r="H141">
            <v>0</v>
          </cell>
          <cell r="I141">
            <v>12000</v>
          </cell>
          <cell r="J141">
            <v>96000</v>
          </cell>
        </row>
        <row r="142">
          <cell r="A142" t="str">
            <v>재털이</v>
          </cell>
          <cell r="B142" t="str">
            <v>LICO-002</v>
          </cell>
          <cell r="C142" t="str">
            <v>EA</v>
          </cell>
          <cell r="D142">
            <v>18</v>
          </cell>
          <cell r="E142">
            <v>12000</v>
          </cell>
          <cell r="F142">
            <v>216000</v>
          </cell>
          <cell r="G142">
            <v>0</v>
          </cell>
          <cell r="H142">
            <v>0</v>
          </cell>
          <cell r="I142">
            <v>12000</v>
          </cell>
          <cell r="J142">
            <v>216000</v>
          </cell>
        </row>
        <row r="143">
          <cell r="A143" t="str">
            <v>인건비</v>
          </cell>
          <cell r="B143" t="str">
            <v>위생공</v>
          </cell>
          <cell r="C143" t="str">
            <v>인</v>
          </cell>
          <cell r="D143">
            <v>39</v>
          </cell>
          <cell r="E143">
            <v>0</v>
          </cell>
          <cell r="F143">
            <v>0</v>
          </cell>
          <cell r="G143">
            <v>67979</v>
          </cell>
          <cell r="H143">
            <v>2651181</v>
          </cell>
          <cell r="I143">
            <v>67979</v>
          </cell>
          <cell r="J143">
            <v>2651181</v>
          </cell>
        </row>
        <row r="144">
          <cell r="A144" t="str">
            <v>인건비</v>
          </cell>
          <cell r="B144" t="str">
            <v>보통인부</v>
          </cell>
          <cell r="C144" t="str">
            <v>인</v>
          </cell>
          <cell r="D144">
            <v>9</v>
          </cell>
          <cell r="E144">
            <v>0</v>
          </cell>
          <cell r="F144">
            <v>0</v>
          </cell>
          <cell r="G144">
            <v>50683</v>
          </cell>
          <cell r="H144">
            <v>456147</v>
          </cell>
          <cell r="I144">
            <v>50683</v>
          </cell>
          <cell r="J144">
            <v>456147</v>
          </cell>
        </row>
        <row r="145">
          <cell r="A145" t="str">
            <v>공구손료</v>
          </cell>
          <cell r="C145" t="str">
            <v>식</v>
          </cell>
          <cell r="D145">
            <v>1</v>
          </cell>
          <cell r="E145">
            <v>0</v>
          </cell>
          <cell r="F145">
            <v>0</v>
          </cell>
          <cell r="G145">
            <v>93219.839999999997</v>
          </cell>
          <cell r="H145">
            <v>93219</v>
          </cell>
          <cell r="I145">
            <v>93219.839999999997</v>
          </cell>
          <cell r="J145">
            <v>93219</v>
          </cell>
        </row>
        <row r="146">
          <cell r="A146" t="str">
            <v>소계</v>
          </cell>
          <cell r="F146">
            <v>6414000</v>
          </cell>
          <cell r="H146">
            <v>3200547</v>
          </cell>
          <cell r="J146">
            <v>9614547</v>
          </cell>
        </row>
        <row r="148">
          <cell r="A148" t="str">
            <v>06. 급수급탕배관공사</v>
          </cell>
        </row>
        <row r="149">
          <cell r="A149" t="str">
            <v>06-01. 공용급수급탕배관공사</v>
          </cell>
        </row>
        <row r="150">
          <cell r="A150" t="str">
            <v>동관 (L-TYPE)</v>
          </cell>
          <cell r="B150" t="str">
            <v>D15</v>
          </cell>
          <cell r="C150" t="str">
            <v>M</v>
          </cell>
          <cell r="D150">
            <v>48</v>
          </cell>
          <cell r="E150">
            <v>1385</v>
          </cell>
          <cell r="F150">
            <v>66480</v>
          </cell>
          <cell r="G150">
            <v>0</v>
          </cell>
          <cell r="H150">
            <v>0</v>
          </cell>
          <cell r="I150">
            <v>1385</v>
          </cell>
          <cell r="J150">
            <v>66480</v>
          </cell>
        </row>
        <row r="151">
          <cell r="A151" t="str">
            <v>동관 (L-TYPE)</v>
          </cell>
          <cell r="B151" t="str">
            <v>D20</v>
          </cell>
          <cell r="C151" t="str">
            <v>M</v>
          </cell>
          <cell r="D151">
            <v>11</v>
          </cell>
          <cell r="E151">
            <v>2193</v>
          </cell>
          <cell r="F151">
            <v>24123</v>
          </cell>
          <cell r="G151">
            <v>0</v>
          </cell>
          <cell r="H151">
            <v>0</v>
          </cell>
          <cell r="I151">
            <v>2193</v>
          </cell>
          <cell r="J151">
            <v>24123</v>
          </cell>
        </row>
        <row r="152">
          <cell r="A152" t="str">
            <v>동관 (L-TYPE)</v>
          </cell>
          <cell r="B152" t="str">
            <v>D25</v>
          </cell>
          <cell r="C152" t="str">
            <v>M</v>
          </cell>
          <cell r="D152">
            <v>36</v>
          </cell>
          <cell r="E152">
            <v>3165</v>
          </cell>
          <cell r="F152">
            <v>113940</v>
          </cell>
          <cell r="G152">
            <v>0</v>
          </cell>
          <cell r="H152">
            <v>0</v>
          </cell>
          <cell r="I152">
            <v>3165</v>
          </cell>
          <cell r="J152">
            <v>113940</v>
          </cell>
        </row>
        <row r="153">
          <cell r="A153" t="str">
            <v>동관 (L-TYPE)</v>
          </cell>
          <cell r="B153" t="str">
            <v>D32</v>
          </cell>
          <cell r="C153" t="str">
            <v>M</v>
          </cell>
          <cell r="D153">
            <v>62</v>
          </cell>
          <cell r="E153">
            <v>4283</v>
          </cell>
          <cell r="F153">
            <v>265546</v>
          </cell>
          <cell r="G153">
            <v>0</v>
          </cell>
          <cell r="H153">
            <v>0</v>
          </cell>
          <cell r="I153">
            <v>4283</v>
          </cell>
          <cell r="J153">
            <v>265546</v>
          </cell>
        </row>
        <row r="154">
          <cell r="A154" t="str">
            <v>동관 (L-TYPE)</v>
          </cell>
          <cell r="B154" t="str">
            <v>D40</v>
          </cell>
          <cell r="C154" t="str">
            <v>M</v>
          </cell>
          <cell r="D154">
            <v>51</v>
          </cell>
          <cell r="E154">
            <v>5515</v>
          </cell>
          <cell r="F154">
            <v>281265</v>
          </cell>
          <cell r="G154">
            <v>0</v>
          </cell>
          <cell r="H154">
            <v>0</v>
          </cell>
          <cell r="I154">
            <v>5515</v>
          </cell>
          <cell r="J154">
            <v>281265</v>
          </cell>
        </row>
        <row r="155">
          <cell r="A155" t="str">
            <v>동관 (L-TYPE)</v>
          </cell>
          <cell r="B155" t="str">
            <v>D50</v>
          </cell>
          <cell r="C155" t="str">
            <v>M</v>
          </cell>
          <cell r="D155">
            <v>260</v>
          </cell>
          <cell r="E155">
            <v>8480</v>
          </cell>
          <cell r="F155">
            <v>2204800</v>
          </cell>
          <cell r="G155">
            <v>0</v>
          </cell>
          <cell r="H155">
            <v>0</v>
          </cell>
          <cell r="I155">
            <v>8480</v>
          </cell>
          <cell r="J155">
            <v>2204800</v>
          </cell>
        </row>
        <row r="156">
          <cell r="A156" t="str">
            <v>동관 (L-TYPE)</v>
          </cell>
          <cell r="B156" t="str">
            <v>D65</v>
          </cell>
          <cell r="C156" t="str">
            <v>M</v>
          </cell>
          <cell r="D156">
            <v>60</v>
          </cell>
          <cell r="E156">
            <v>11977</v>
          </cell>
          <cell r="F156">
            <v>718620</v>
          </cell>
          <cell r="G156">
            <v>0</v>
          </cell>
          <cell r="H156">
            <v>0</v>
          </cell>
          <cell r="I156">
            <v>11977</v>
          </cell>
          <cell r="J156">
            <v>718620</v>
          </cell>
        </row>
        <row r="157">
          <cell r="A157" t="str">
            <v>동관 (L-TYPE)</v>
          </cell>
          <cell r="B157" t="str">
            <v>D80</v>
          </cell>
          <cell r="C157" t="str">
            <v>M</v>
          </cell>
          <cell r="D157">
            <v>30</v>
          </cell>
          <cell r="E157">
            <v>16111</v>
          </cell>
          <cell r="F157">
            <v>483330</v>
          </cell>
          <cell r="G157">
            <v>0</v>
          </cell>
          <cell r="H157">
            <v>0</v>
          </cell>
          <cell r="I157">
            <v>16111</v>
          </cell>
          <cell r="J157">
            <v>483330</v>
          </cell>
        </row>
        <row r="158">
          <cell r="A158" t="str">
            <v>동관 (L-TYPE)</v>
          </cell>
          <cell r="B158" t="str">
            <v>D100</v>
          </cell>
          <cell r="C158" t="str">
            <v>M</v>
          </cell>
          <cell r="D158">
            <v>103</v>
          </cell>
          <cell r="E158">
            <v>25968</v>
          </cell>
          <cell r="F158">
            <v>2674704</v>
          </cell>
          <cell r="G158">
            <v>0</v>
          </cell>
          <cell r="H158">
            <v>0</v>
          </cell>
          <cell r="I158">
            <v>25968</v>
          </cell>
          <cell r="J158">
            <v>2674704</v>
          </cell>
        </row>
        <row r="159">
          <cell r="A159" t="str">
            <v>동관 (L-TYPE)</v>
          </cell>
          <cell r="B159" t="str">
            <v>D200</v>
          </cell>
          <cell r="C159" t="str">
            <v>M</v>
          </cell>
          <cell r="D159">
            <v>14</v>
          </cell>
          <cell r="E159">
            <v>116295</v>
          </cell>
          <cell r="F159">
            <v>1628130</v>
          </cell>
          <cell r="G159">
            <v>0</v>
          </cell>
          <cell r="H159">
            <v>0</v>
          </cell>
          <cell r="I159">
            <v>116295</v>
          </cell>
          <cell r="J159">
            <v>1628130</v>
          </cell>
        </row>
        <row r="160">
          <cell r="A160" t="str">
            <v>관보온(가교발포폴리)</v>
          </cell>
          <cell r="B160" t="str">
            <v>D 15x25T(난+은)</v>
          </cell>
          <cell r="C160" t="str">
            <v>M</v>
          </cell>
          <cell r="D160">
            <v>46</v>
          </cell>
          <cell r="E160">
            <v>1451</v>
          </cell>
          <cell r="F160">
            <v>66746</v>
          </cell>
          <cell r="G160">
            <v>0</v>
          </cell>
          <cell r="H160">
            <v>0</v>
          </cell>
          <cell r="I160">
            <v>1451</v>
          </cell>
          <cell r="J160">
            <v>66746</v>
          </cell>
        </row>
        <row r="161">
          <cell r="A161" t="str">
            <v>관보온(가교발포폴리)</v>
          </cell>
          <cell r="B161" t="str">
            <v>D 20x25T(난+은)</v>
          </cell>
          <cell r="C161" t="str">
            <v>M</v>
          </cell>
          <cell r="D161">
            <v>11</v>
          </cell>
          <cell r="E161">
            <v>1501</v>
          </cell>
          <cell r="F161">
            <v>16511</v>
          </cell>
          <cell r="G161">
            <v>0</v>
          </cell>
          <cell r="H161">
            <v>0</v>
          </cell>
          <cell r="I161">
            <v>1501</v>
          </cell>
          <cell r="J161">
            <v>16511</v>
          </cell>
        </row>
        <row r="162">
          <cell r="A162" t="str">
            <v>관보온(가교발포폴리)</v>
          </cell>
          <cell r="B162" t="str">
            <v>D 25x25T(난+은)</v>
          </cell>
          <cell r="C162" t="str">
            <v>M</v>
          </cell>
          <cell r="D162">
            <v>34</v>
          </cell>
          <cell r="E162">
            <v>1601</v>
          </cell>
          <cell r="F162">
            <v>54434</v>
          </cell>
          <cell r="G162">
            <v>0</v>
          </cell>
          <cell r="H162">
            <v>0</v>
          </cell>
          <cell r="I162">
            <v>1601</v>
          </cell>
          <cell r="J162">
            <v>54434</v>
          </cell>
        </row>
        <row r="163">
          <cell r="A163" t="str">
            <v>관보온(가교발포폴리)</v>
          </cell>
          <cell r="B163" t="str">
            <v>D 32x25T(난+은)</v>
          </cell>
          <cell r="C163" t="str">
            <v>M</v>
          </cell>
          <cell r="D163">
            <v>59</v>
          </cell>
          <cell r="E163">
            <v>1776</v>
          </cell>
          <cell r="F163">
            <v>104784</v>
          </cell>
          <cell r="G163">
            <v>0</v>
          </cell>
          <cell r="H163">
            <v>0</v>
          </cell>
          <cell r="I163">
            <v>1776</v>
          </cell>
          <cell r="J163">
            <v>104784</v>
          </cell>
        </row>
        <row r="164">
          <cell r="A164" t="str">
            <v>관보온(가교발포폴리)</v>
          </cell>
          <cell r="B164" t="str">
            <v>D 40x25T(난+은)</v>
          </cell>
          <cell r="C164" t="str">
            <v>M</v>
          </cell>
          <cell r="D164">
            <v>49</v>
          </cell>
          <cell r="E164">
            <v>1930</v>
          </cell>
          <cell r="F164">
            <v>94570</v>
          </cell>
          <cell r="G164">
            <v>0</v>
          </cell>
          <cell r="H164">
            <v>0</v>
          </cell>
          <cell r="I164">
            <v>1930</v>
          </cell>
          <cell r="J164">
            <v>94570</v>
          </cell>
        </row>
        <row r="165">
          <cell r="A165" t="str">
            <v>관보온(가교발포폴리)</v>
          </cell>
          <cell r="B165" t="str">
            <v>D 50x25T(난+은)</v>
          </cell>
          <cell r="C165" t="str">
            <v>M</v>
          </cell>
          <cell r="D165">
            <v>248</v>
          </cell>
          <cell r="E165">
            <v>2137</v>
          </cell>
          <cell r="F165">
            <v>529976</v>
          </cell>
          <cell r="G165">
            <v>0</v>
          </cell>
          <cell r="H165">
            <v>0</v>
          </cell>
          <cell r="I165">
            <v>2137</v>
          </cell>
          <cell r="J165">
            <v>529976</v>
          </cell>
        </row>
        <row r="166">
          <cell r="A166" t="str">
            <v>관보온(가교발포폴리)</v>
          </cell>
          <cell r="B166" t="str">
            <v>D 65x25T(난+은)</v>
          </cell>
          <cell r="C166" t="str">
            <v>M</v>
          </cell>
          <cell r="D166">
            <v>57</v>
          </cell>
          <cell r="E166">
            <v>2579</v>
          </cell>
          <cell r="F166">
            <v>147003</v>
          </cell>
          <cell r="G166">
            <v>0</v>
          </cell>
          <cell r="H166">
            <v>0</v>
          </cell>
          <cell r="I166">
            <v>2579</v>
          </cell>
          <cell r="J166">
            <v>147003</v>
          </cell>
        </row>
        <row r="167">
          <cell r="A167" t="str">
            <v>관보온(가교발포폴리)</v>
          </cell>
          <cell r="B167" t="str">
            <v>D 80x25T(난+은)</v>
          </cell>
          <cell r="C167" t="str">
            <v>M</v>
          </cell>
          <cell r="D167">
            <v>28</v>
          </cell>
          <cell r="E167">
            <v>2832</v>
          </cell>
          <cell r="F167">
            <v>79296</v>
          </cell>
          <cell r="G167">
            <v>0</v>
          </cell>
          <cell r="H167">
            <v>0</v>
          </cell>
          <cell r="I167">
            <v>2832</v>
          </cell>
          <cell r="J167">
            <v>79296</v>
          </cell>
        </row>
        <row r="168">
          <cell r="A168" t="str">
            <v>관보온(가교발포폴리)</v>
          </cell>
          <cell r="B168" t="str">
            <v>D100x40T(난+은)</v>
          </cell>
          <cell r="C168" t="str">
            <v>M</v>
          </cell>
          <cell r="D168">
            <v>98</v>
          </cell>
          <cell r="E168">
            <v>5948</v>
          </cell>
          <cell r="F168">
            <v>582904</v>
          </cell>
          <cell r="G168">
            <v>0</v>
          </cell>
          <cell r="H168">
            <v>0</v>
          </cell>
          <cell r="I168">
            <v>5948</v>
          </cell>
          <cell r="J168">
            <v>582904</v>
          </cell>
        </row>
        <row r="169">
          <cell r="A169" t="str">
            <v>관보온(가교발포폴리)</v>
          </cell>
          <cell r="B169" t="str">
            <v>D200x40T(난+은)</v>
          </cell>
          <cell r="C169" t="str">
            <v>M</v>
          </cell>
          <cell r="D169">
            <v>13</v>
          </cell>
          <cell r="E169">
            <v>13745</v>
          </cell>
          <cell r="F169">
            <v>178685</v>
          </cell>
          <cell r="G169">
            <v>0</v>
          </cell>
          <cell r="H169">
            <v>0</v>
          </cell>
          <cell r="I169">
            <v>13745</v>
          </cell>
          <cell r="J169">
            <v>178685</v>
          </cell>
        </row>
        <row r="170">
          <cell r="A170" t="str">
            <v>동엘보</v>
          </cell>
          <cell r="B170" t="str">
            <v>D15</v>
          </cell>
          <cell r="C170" t="str">
            <v>EA</v>
          </cell>
          <cell r="D170">
            <v>75</v>
          </cell>
          <cell r="E170">
            <v>108</v>
          </cell>
          <cell r="F170">
            <v>8100</v>
          </cell>
          <cell r="G170">
            <v>0</v>
          </cell>
          <cell r="H170">
            <v>0</v>
          </cell>
          <cell r="I170">
            <v>108</v>
          </cell>
          <cell r="J170">
            <v>8100</v>
          </cell>
        </row>
        <row r="171">
          <cell r="A171" t="str">
            <v>동엘보</v>
          </cell>
          <cell r="B171" t="str">
            <v>D20</v>
          </cell>
          <cell r="C171" t="str">
            <v>EA</v>
          </cell>
          <cell r="D171">
            <v>3</v>
          </cell>
          <cell r="E171">
            <v>222</v>
          </cell>
          <cell r="F171">
            <v>666</v>
          </cell>
          <cell r="G171">
            <v>0</v>
          </cell>
          <cell r="H171">
            <v>0</v>
          </cell>
          <cell r="I171">
            <v>222</v>
          </cell>
          <cell r="J171">
            <v>666</v>
          </cell>
        </row>
        <row r="172">
          <cell r="A172" t="str">
            <v>동엘보</v>
          </cell>
          <cell r="B172" t="str">
            <v>D25</v>
          </cell>
          <cell r="C172" t="str">
            <v>EA</v>
          </cell>
          <cell r="D172">
            <v>3</v>
          </cell>
          <cell r="E172">
            <v>384</v>
          </cell>
          <cell r="F172">
            <v>1152</v>
          </cell>
          <cell r="G172">
            <v>0</v>
          </cell>
          <cell r="H172">
            <v>0</v>
          </cell>
          <cell r="I172">
            <v>384</v>
          </cell>
          <cell r="J172">
            <v>1152</v>
          </cell>
        </row>
        <row r="173">
          <cell r="A173" t="str">
            <v>동엘보</v>
          </cell>
          <cell r="B173" t="str">
            <v>D32</v>
          </cell>
          <cell r="C173" t="str">
            <v>EA</v>
          </cell>
          <cell r="D173">
            <v>12</v>
          </cell>
          <cell r="E173">
            <v>591</v>
          </cell>
          <cell r="F173">
            <v>7092</v>
          </cell>
          <cell r="G173">
            <v>0</v>
          </cell>
          <cell r="H173">
            <v>0</v>
          </cell>
          <cell r="I173">
            <v>591</v>
          </cell>
          <cell r="J173">
            <v>7092</v>
          </cell>
        </row>
        <row r="174">
          <cell r="A174" t="str">
            <v>동엘보</v>
          </cell>
          <cell r="B174" t="str">
            <v>D40</v>
          </cell>
          <cell r="C174" t="str">
            <v>EA</v>
          </cell>
          <cell r="D174">
            <v>4</v>
          </cell>
          <cell r="E174">
            <v>896</v>
          </cell>
          <cell r="F174">
            <v>3584</v>
          </cell>
          <cell r="G174">
            <v>0</v>
          </cell>
          <cell r="H174">
            <v>0</v>
          </cell>
          <cell r="I174">
            <v>896</v>
          </cell>
          <cell r="J174">
            <v>3584</v>
          </cell>
        </row>
        <row r="175">
          <cell r="A175" t="str">
            <v>동엘보</v>
          </cell>
          <cell r="B175" t="str">
            <v>D50</v>
          </cell>
          <cell r="C175" t="str">
            <v>EA</v>
          </cell>
          <cell r="D175">
            <v>22</v>
          </cell>
          <cell r="E175">
            <v>2004</v>
          </cell>
          <cell r="F175">
            <v>44088</v>
          </cell>
          <cell r="G175">
            <v>0</v>
          </cell>
          <cell r="H175">
            <v>0</v>
          </cell>
          <cell r="I175">
            <v>2004</v>
          </cell>
          <cell r="J175">
            <v>44088</v>
          </cell>
        </row>
        <row r="176">
          <cell r="A176" t="str">
            <v>동엘보</v>
          </cell>
          <cell r="B176" t="str">
            <v>D65</v>
          </cell>
          <cell r="C176" t="str">
            <v>EA</v>
          </cell>
          <cell r="D176">
            <v>14</v>
          </cell>
          <cell r="E176">
            <v>3616</v>
          </cell>
          <cell r="F176">
            <v>50624</v>
          </cell>
          <cell r="G176">
            <v>0</v>
          </cell>
          <cell r="H176">
            <v>0</v>
          </cell>
          <cell r="I176">
            <v>3616</v>
          </cell>
          <cell r="J176">
            <v>50624</v>
          </cell>
        </row>
        <row r="177">
          <cell r="A177" t="str">
            <v>동엘보</v>
          </cell>
          <cell r="B177" t="str">
            <v>D80</v>
          </cell>
          <cell r="C177" t="str">
            <v>EA</v>
          </cell>
          <cell r="D177">
            <v>9</v>
          </cell>
          <cell r="E177">
            <v>5754</v>
          </cell>
          <cell r="F177">
            <v>51786</v>
          </cell>
          <cell r="G177">
            <v>0</v>
          </cell>
          <cell r="H177">
            <v>0</v>
          </cell>
          <cell r="I177">
            <v>5754</v>
          </cell>
          <cell r="J177">
            <v>51786</v>
          </cell>
        </row>
        <row r="178">
          <cell r="A178" t="str">
            <v>동엘보</v>
          </cell>
          <cell r="B178" t="str">
            <v>D100</v>
          </cell>
          <cell r="C178" t="str">
            <v>EA</v>
          </cell>
          <cell r="D178">
            <v>23</v>
          </cell>
          <cell r="E178">
            <v>12888</v>
          </cell>
          <cell r="F178">
            <v>296424</v>
          </cell>
          <cell r="G178">
            <v>0</v>
          </cell>
          <cell r="H178">
            <v>0</v>
          </cell>
          <cell r="I178">
            <v>12888</v>
          </cell>
          <cell r="J178">
            <v>296424</v>
          </cell>
        </row>
        <row r="179">
          <cell r="A179" t="str">
            <v>동엘보</v>
          </cell>
          <cell r="B179" t="str">
            <v>D200</v>
          </cell>
          <cell r="C179" t="str">
            <v>EA</v>
          </cell>
          <cell r="D179">
            <v>3</v>
          </cell>
          <cell r="E179">
            <v>80018</v>
          </cell>
          <cell r="F179">
            <v>240054</v>
          </cell>
          <cell r="G179">
            <v>0</v>
          </cell>
          <cell r="H179">
            <v>0</v>
          </cell>
          <cell r="I179">
            <v>80018</v>
          </cell>
          <cell r="J179">
            <v>240054</v>
          </cell>
        </row>
        <row r="180">
          <cell r="A180" t="str">
            <v>동티이</v>
          </cell>
          <cell r="B180" t="str">
            <v>D20</v>
          </cell>
          <cell r="C180" t="str">
            <v>EA</v>
          </cell>
          <cell r="D180">
            <v>1</v>
          </cell>
          <cell r="E180">
            <v>350</v>
          </cell>
          <cell r="F180">
            <v>350</v>
          </cell>
          <cell r="G180">
            <v>0</v>
          </cell>
          <cell r="H180">
            <v>0</v>
          </cell>
          <cell r="I180">
            <v>350</v>
          </cell>
          <cell r="J180">
            <v>350</v>
          </cell>
        </row>
        <row r="181">
          <cell r="A181" t="str">
            <v>동티이</v>
          </cell>
          <cell r="B181" t="str">
            <v>D25</v>
          </cell>
          <cell r="C181" t="str">
            <v>EA</v>
          </cell>
          <cell r="D181">
            <v>9</v>
          </cell>
          <cell r="E181">
            <v>539</v>
          </cell>
          <cell r="F181">
            <v>4851</v>
          </cell>
          <cell r="G181">
            <v>0</v>
          </cell>
          <cell r="H181">
            <v>0</v>
          </cell>
          <cell r="I181">
            <v>539</v>
          </cell>
          <cell r="J181">
            <v>4851</v>
          </cell>
        </row>
        <row r="182">
          <cell r="A182" t="str">
            <v>동티이</v>
          </cell>
          <cell r="B182" t="str">
            <v>D32</v>
          </cell>
          <cell r="C182" t="str">
            <v>EA</v>
          </cell>
          <cell r="D182">
            <v>12</v>
          </cell>
          <cell r="E182">
            <v>916</v>
          </cell>
          <cell r="F182">
            <v>10992</v>
          </cell>
          <cell r="G182">
            <v>0</v>
          </cell>
          <cell r="H182">
            <v>0</v>
          </cell>
          <cell r="I182">
            <v>916</v>
          </cell>
          <cell r="J182">
            <v>10992</v>
          </cell>
        </row>
        <row r="183">
          <cell r="A183" t="str">
            <v>동티이</v>
          </cell>
          <cell r="B183" t="str">
            <v>D40</v>
          </cell>
          <cell r="C183" t="str">
            <v>EA</v>
          </cell>
          <cell r="D183">
            <v>26</v>
          </cell>
          <cell r="E183">
            <v>1366</v>
          </cell>
          <cell r="F183">
            <v>35516</v>
          </cell>
          <cell r="G183">
            <v>0</v>
          </cell>
          <cell r="H183">
            <v>0</v>
          </cell>
          <cell r="I183">
            <v>1366</v>
          </cell>
          <cell r="J183">
            <v>35516</v>
          </cell>
        </row>
        <row r="184">
          <cell r="A184" t="str">
            <v>동티이</v>
          </cell>
          <cell r="B184" t="str">
            <v>D50</v>
          </cell>
          <cell r="C184" t="str">
            <v>EA</v>
          </cell>
          <cell r="D184">
            <v>103</v>
          </cell>
          <cell r="E184">
            <v>2488</v>
          </cell>
          <cell r="F184">
            <v>256264</v>
          </cell>
          <cell r="G184">
            <v>0</v>
          </cell>
          <cell r="H184">
            <v>0</v>
          </cell>
          <cell r="I184">
            <v>2488</v>
          </cell>
          <cell r="J184">
            <v>256264</v>
          </cell>
        </row>
        <row r="185">
          <cell r="A185" t="str">
            <v>동티이</v>
          </cell>
          <cell r="B185" t="str">
            <v>D65</v>
          </cell>
          <cell r="C185" t="str">
            <v>EA</v>
          </cell>
          <cell r="D185">
            <v>5</v>
          </cell>
          <cell r="E185">
            <v>4070</v>
          </cell>
          <cell r="F185">
            <v>20350</v>
          </cell>
          <cell r="G185">
            <v>0</v>
          </cell>
          <cell r="H185">
            <v>0</v>
          </cell>
          <cell r="I185">
            <v>4070</v>
          </cell>
          <cell r="J185">
            <v>20350</v>
          </cell>
        </row>
        <row r="186">
          <cell r="A186" t="str">
            <v>동티이</v>
          </cell>
          <cell r="B186" t="str">
            <v>D80</v>
          </cell>
          <cell r="C186" t="str">
            <v>EA</v>
          </cell>
          <cell r="D186">
            <v>7</v>
          </cell>
          <cell r="E186">
            <v>7798</v>
          </cell>
          <cell r="F186">
            <v>54586</v>
          </cell>
          <cell r="G186">
            <v>0</v>
          </cell>
          <cell r="H186">
            <v>0</v>
          </cell>
          <cell r="I186">
            <v>7798</v>
          </cell>
          <cell r="J186">
            <v>54586</v>
          </cell>
        </row>
        <row r="187">
          <cell r="A187" t="str">
            <v>동티이</v>
          </cell>
          <cell r="B187" t="str">
            <v>D100</v>
          </cell>
          <cell r="C187" t="str">
            <v>EA</v>
          </cell>
          <cell r="D187">
            <v>2</v>
          </cell>
          <cell r="E187">
            <v>14208</v>
          </cell>
          <cell r="F187">
            <v>28416</v>
          </cell>
          <cell r="G187">
            <v>0</v>
          </cell>
          <cell r="H187">
            <v>0</v>
          </cell>
          <cell r="I187">
            <v>14208</v>
          </cell>
          <cell r="J187">
            <v>28416</v>
          </cell>
        </row>
        <row r="188">
          <cell r="A188" t="str">
            <v>동티이</v>
          </cell>
          <cell r="B188" t="str">
            <v>D200</v>
          </cell>
          <cell r="C188" t="str">
            <v>EA</v>
          </cell>
          <cell r="D188">
            <v>5</v>
          </cell>
          <cell r="E188">
            <v>95906</v>
          </cell>
          <cell r="F188">
            <v>479530</v>
          </cell>
          <cell r="G188">
            <v>0</v>
          </cell>
          <cell r="H188">
            <v>0</v>
          </cell>
          <cell r="I188">
            <v>95906</v>
          </cell>
          <cell r="J188">
            <v>479530</v>
          </cell>
        </row>
        <row r="189">
          <cell r="A189" t="str">
            <v>동레듀샤</v>
          </cell>
          <cell r="B189" t="str">
            <v>D32</v>
          </cell>
          <cell r="C189" t="str">
            <v>EA</v>
          </cell>
          <cell r="D189">
            <v>8</v>
          </cell>
          <cell r="E189">
            <v>282</v>
          </cell>
          <cell r="F189">
            <v>2256</v>
          </cell>
          <cell r="G189">
            <v>0</v>
          </cell>
          <cell r="H189">
            <v>0</v>
          </cell>
          <cell r="I189">
            <v>282</v>
          </cell>
          <cell r="J189">
            <v>2256</v>
          </cell>
        </row>
        <row r="190">
          <cell r="A190" t="str">
            <v>동레듀샤</v>
          </cell>
          <cell r="B190" t="str">
            <v>D40</v>
          </cell>
          <cell r="C190" t="str">
            <v>EA</v>
          </cell>
          <cell r="D190">
            <v>9</v>
          </cell>
          <cell r="E190">
            <v>484</v>
          </cell>
          <cell r="F190">
            <v>4356</v>
          </cell>
          <cell r="G190">
            <v>0</v>
          </cell>
          <cell r="H190">
            <v>0</v>
          </cell>
          <cell r="I190">
            <v>484</v>
          </cell>
          <cell r="J190">
            <v>4356</v>
          </cell>
        </row>
        <row r="191">
          <cell r="A191" t="str">
            <v>동레듀샤</v>
          </cell>
          <cell r="B191" t="str">
            <v>D50</v>
          </cell>
          <cell r="C191" t="str">
            <v>EA</v>
          </cell>
          <cell r="D191">
            <v>15</v>
          </cell>
          <cell r="E191">
            <v>1163</v>
          </cell>
          <cell r="F191">
            <v>17445</v>
          </cell>
          <cell r="G191">
            <v>0</v>
          </cell>
          <cell r="H191">
            <v>0</v>
          </cell>
          <cell r="I191">
            <v>1163</v>
          </cell>
          <cell r="J191">
            <v>17445</v>
          </cell>
        </row>
        <row r="192">
          <cell r="A192" t="str">
            <v>동레듀샤</v>
          </cell>
          <cell r="B192" t="str">
            <v>D65</v>
          </cell>
          <cell r="C192" t="str">
            <v>EA</v>
          </cell>
          <cell r="D192">
            <v>2</v>
          </cell>
          <cell r="E192">
            <v>1585</v>
          </cell>
          <cell r="F192">
            <v>3170</v>
          </cell>
          <cell r="G192">
            <v>0</v>
          </cell>
          <cell r="H192">
            <v>0</v>
          </cell>
          <cell r="I192">
            <v>1585</v>
          </cell>
          <cell r="J192">
            <v>3170</v>
          </cell>
        </row>
        <row r="193">
          <cell r="A193" t="str">
            <v>동레듀샤</v>
          </cell>
          <cell r="B193" t="str">
            <v>D80</v>
          </cell>
          <cell r="C193" t="str">
            <v>EA</v>
          </cell>
          <cell r="D193">
            <v>1</v>
          </cell>
          <cell r="E193">
            <v>2237</v>
          </cell>
          <cell r="F193">
            <v>2237</v>
          </cell>
          <cell r="G193">
            <v>0</v>
          </cell>
          <cell r="H193">
            <v>0</v>
          </cell>
          <cell r="I193">
            <v>2237</v>
          </cell>
          <cell r="J193">
            <v>2237</v>
          </cell>
        </row>
        <row r="194">
          <cell r="A194" t="str">
            <v>동레듀샤</v>
          </cell>
          <cell r="B194" t="str">
            <v>D100</v>
          </cell>
          <cell r="C194" t="str">
            <v>EA</v>
          </cell>
          <cell r="D194">
            <v>1</v>
          </cell>
          <cell r="E194">
            <v>5080</v>
          </cell>
          <cell r="F194">
            <v>5080</v>
          </cell>
          <cell r="G194">
            <v>0</v>
          </cell>
          <cell r="H194">
            <v>0</v>
          </cell>
          <cell r="I194">
            <v>5080</v>
          </cell>
          <cell r="J194">
            <v>5080</v>
          </cell>
        </row>
        <row r="195">
          <cell r="A195" t="str">
            <v>동소켓</v>
          </cell>
          <cell r="B195" t="str">
            <v>D65</v>
          </cell>
          <cell r="C195" t="str">
            <v>EA</v>
          </cell>
          <cell r="D195">
            <v>1</v>
          </cell>
          <cell r="E195">
            <v>1064</v>
          </cell>
          <cell r="F195">
            <v>1064</v>
          </cell>
          <cell r="G195">
            <v>0</v>
          </cell>
          <cell r="H195">
            <v>0</v>
          </cell>
          <cell r="I195">
            <v>1064</v>
          </cell>
          <cell r="J195">
            <v>1064</v>
          </cell>
        </row>
        <row r="196">
          <cell r="A196" t="str">
            <v>동소켓</v>
          </cell>
          <cell r="B196" t="str">
            <v>D100</v>
          </cell>
          <cell r="C196" t="str">
            <v>EA</v>
          </cell>
          <cell r="D196">
            <v>2</v>
          </cell>
          <cell r="E196">
            <v>4016</v>
          </cell>
          <cell r="F196">
            <v>8032</v>
          </cell>
          <cell r="G196">
            <v>0</v>
          </cell>
          <cell r="H196">
            <v>0</v>
          </cell>
          <cell r="I196">
            <v>4016</v>
          </cell>
          <cell r="J196">
            <v>8032</v>
          </cell>
        </row>
        <row r="197">
          <cell r="A197" t="str">
            <v>동캡</v>
          </cell>
          <cell r="B197" t="str">
            <v>D15</v>
          </cell>
          <cell r="C197" t="str">
            <v>EA</v>
          </cell>
          <cell r="D197">
            <v>29</v>
          </cell>
          <cell r="E197">
            <v>98</v>
          </cell>
          <cell r="F197">
            <v>2842</v>
          </cell>
          <cell r="G197">
            <v>0</v>
          </cell>
          <cell r="H197">
            <v>0</v>
          </cell>
          <cell r="I197">
            <v>98</v>
          </cell>
          <cell r="J197">
            <v>2842</v>
          </cell>
        </row>
        <row r="198">
          <cell r="A198" t="str">
            <v>동캡</v>
          </cell>
          <cell r="B198" t="str">
            <v>D20</v>
          </cell>
          <cell r="C198" t="str">
            <v>EA</v>
          </cell>
          <cell r="D198">
            <v>1</v>
          </cell>
          <cell r="E198">
            <v>130</v>
          </cell>
          <cell r="F198">
            <v>130</v>
          </cell>
          <cell r="G198">
            <v>0</v>
          </cell>
          <cell r="H198">
            <v>0</v>
          </cell>
          <cell r="I198">
            <v>130</v>
          </cell>
          <cell r="J198">
            <v>130</v>
          </cell>
        </row>
        <row r="199">
          <cell r="A199" t="str">
            <v>동캡</v>
          </cell>
          <cell r="B199" t="str">
            <v>D25</v>
          </cell>
          <cell r="C199" t="str">
            <v>EA</v>
          </cell>
          <cell r="D199">
            <v>8</v>
          </cell>
          <cell r="E199">
            <v>192</v>
          </cell>
          <cell r="F199">
            <v>1536</v>
          </cell>
          <cell r="G199">
            <v>0</v>
          </cell>
          <cell r="H199">
            <v>0</v>
          </cell>
          <cell r="I199">
            <v>192</v>
          </cell>
          <cell r="J199">
            <v>1536</v>
          </cell>
        </row>
        <row r="200">
          <cell r="A200" t="str">
            <v>동캡</v>
          </cell>
          <cell r="B200" t="str">
            <v>D32</v>
          </cell>
          <cell r="C200" t="str">
            <v>EA</v>
          </cell>
          <cell r="D200">
            <v>9</v>
          </cell>
          <cell r="E200">
            <v>264</v>
          </cell>
          <cell r="F200">
            <v>2376</v>
          </cell>
          <cell r="G200">
            <v>0</v>
          </cell>
          <cell r="H200">
            <v>0</v>
          </cell>
          <cell r="I200">
            <v>264</v>
          </cell>
          <cell r="J200">
            <v>2376</v>
          </cell>
        </row>
        <row r="201">
          <cell r="A201" t="str">
            <v>동캡</v>
          </cell>
          <cell r="B201" t="str">
            <v>D40</v>
          </cell>
          <cell r="C201" t="str">
            <v>EA</v>
          </cell>
          <cell r="D201">
            <v>1</v>
          </cell>
          <cell r="E201">
            <v>431</v>
          </cell>
          <cell r="F201">
            <v>431</v>
          </cell>
          <cell r="G201">
            <v>0</v>
          </cell>
          <cell r="H201">
            <v>0</v>
          </cell>
          <cell r="I201">
            <v>431</v>
          </cell>
          <cell r="J201">
            <v>431</v>
          </cell>
        </row>
        <row r="202">
          <cell r="A202" t="str">
            <v>동캡</v>
          </cell>
          <cell r="B202" t="str">
            <v>D50</v>
          </cell>
          <cell r="C202" t="str">
            <v>EA</v>
          </cell>
          <cell r="D202">
            <v>1</v>
          </cell>
          <cell r="E202">
            <v>745</v>
          </cell>
          <cell r="F202">
            <v>745</v>
          </cell>
          <cell r="G202">
            <v>0</v>
          </cell>
          <cell r="H202">
            <v>0</v>
          </cell>
          <cell r="I202">
            <v>745</v>
          </cell>
          <cell r="J202">
            <v>745</v>
          </cell>
        </row>
        <row r="203">
          <cell r="A203" t="str">
            <v>동캡</v>
          </cell>
          <cell r="B203" t="str">
            <v>D80</v>
          </cell>
          <cell r="C203" t="str">
            <v>EA</v>
          </cell>
          <cell r="D203">
            <v>1</v>
          </cell>
          <cell r="E203">
            <v>1878</v>
          </cell>
          <cell r="F203">
            <v>1878</v>
          </cell>
          <cell r="G203">
            <v>0</v>
          </cell>
          <cell r="H203">
            <v>0</v>
          </cell>
          <cell r="I203">
            <v>1878</v>
          </cell>
          <cell r="J203">
            <v>1878</v>
          </cell>
        </row>
        <row r="204">
          <cell r="A204" t="str">
            <v>수전티이 (C*F)</v>
          </cell>
          <cell r="B204" t="str">
            <v>D15</v>
          </cell>
          <cell r="C204" t="str">
            <v>EA</v>
          </cell>
          <cell r="D204">
            <v>29</v>
          </cell>
          <cell r="E204">
            <v>794</v>
          </cell>
          <cell r="F204">
            <v>23026</v>
          </cell>
          <cell r="G204">
            <v>0</v>
          </cell>
          <cell r="H204">
            <v>0</v>
          </cell>
          <cell r="I204">
            <v>794</v>
          </cell>
          <cell r="J204">
            <v>23026</v>
          </cell>
        </row>
        <row r="205">
          <cell r="A205" t="str">
            <v>동관용접</v>
          </cell>
          <cell r="B205" t="str">
            <v>D15</v>
          </cell>
          <cell r="C205" t="str">
            <v>개소</v>
          </cell>
          <cell r="D205">
            <v>269</v>
          </cell>
          <cell r="E205">
            <v>121</v>
          </cell>
          <cell r="F205">
            <v>32549</v>
          </cell>
          <cell r="G205">
            <v>0</v>
          </cell>
          <cell r="H205">
            <v>0</v>
          </cell>
          <cell r="I205">
            <v>121</v>
          </cell>
          <cell r="J205">
            <v>32549</v>
          </cell>
        </row>
        <row r="206">
          <cell r="A206" t="str">
            <v>동관용접</v>
          </cell>
          <cell r="B206" t="str">
            <v>D20</v>
          </cell>
          <cell r="C206" t="str">
            <v>개소</v>
          </cell>
          <cell r="D206">
            <v>11</v>
          </cell>
          <cell r="E206">
            <v>252</v>
          </cell>
          <cell r="F206">
            <v>2772</v>
          </cell>
          <cell r="G206">
            <v>0</v>
          </cell>
          <cell r="H206">
            <v>0</v>
          </cell>
          <cell r="I206">
            <v>252</v>
          </cell>
          <cell r="J206">
            <v>2772</v>
          </cell>
        </row>
        <row r="207">
          <cell r="A207" t="str">
            <v>동관용접</v>
          </cell>
          <cell r="B207" t="str">
            <v>D25</v>
          </cell>
          <cell r="C207" t="str">
            <v>개소</v>
          </cell>
          <cell r="D207">
            <v>44</v>
          </cell>
          <cell r="E207">
            <v>330</v>
          </cell>
          <cell r="F207">
            <v>14520</v>
          </cell>
          <cell r="G207">
            <v>0</v>
          </cell>
          <cell r="H207">
            <v>0</v>
          </cell>
          <cell r="I207">
            <v>330</v>
          </cell>
          <cell r="J207">
            <v>14520</v>
          </cell>
        </row>
        <row r="208">
          <cell r="A208" t="str">
            <v>동관용접</v>
          </cell>
          <cell r="B208" t="str">
            <v>D32</v>
          </cell>
          <cell r="C208" t="str">
            <v>개소</v>
          </cell>
          <cell r="D208">
            <v>101</v>
          </cell>
          <cell r="E208">
            <v>457</v>
          </cell>
          <cell r="F208">
            <v>46157</v>
          </cell>
          <cell r="G208">
            <v>0</v>
          </cell>
          <cell r="H208">
            <v>0</v>
          </cell>
          <cell r="I208">
            <v>457</v>
          </cell>
          <cell r="J208">
            <v>46157</v>
          </cell>
        </row>
        <row r="209">
          <cell r="A209" t="str">
            <v>동관용접</v>
          </cell>
          <cell r="B209" t="str">
            <v>D40</v>
          </cell>
          <cell r="C209" t="str">
            <v>개소</v>
          </cell>
          <cell r="D209">
            <v>105</v>
          </cell>
          <cell r="E209">
            <v>596</v>
          </cell>
          <cell r="F209">
            <v>62580</v>
          </cell>
          <cell r="G209">
            <v>0</v>
          </cell>
          <cell r="H209">
            <v>0</v>
          </cell>
          <cell r="I209">
            <v>596</v>
          </cell>
          <cell r="J209">
            <v>62580</v>
          </cell>
        </row>
        <row r="210">
          <cell r="A210" t="str">
            <v>동관용접</v>
          </cell>
          <cell r="B210" t="str">
            <v>D50</v>
          </cell>
          <cell r="C210" t="str">
            <v>개소</v>
          </cell>
          <cell r="D210">
            <v>412</v>
          </cell>
          <cell r="E210">
            <v>831</v>
          </cell>
          <cell r="F210">
            <v>342372</v>
          </cell>
          <cell r="G210">
            <v>0</v>
          </cell>
          <cell r="H210">
            <v>0</v>
          </cell>
          <cell r="I210">
            <v>831</v>
          </cell>
          <cell r="J210">
            <v>342372</v>
          </cell>
        </row>
        <row r="211">
          <cell r="A211" t="str">
            <v>동관용접</v>
          </cell>
          <cell r="B211" t="str">
            <v>D65</v>
          </cell>
          <cell r="C211" t="str">
            <v>개소</v>
          </cell>
          <cell r="D211">
            <v>59</v>
          </cell>
          <cell r="E211">
            <v>1077</v>
          </cell>
          <cell r="F211">
            <v>63543</v>
          </cell>
          <cell r="G211">
            <v>0</v>
          </cell>
          <cell r="H211">
            <v>0</v>
          </cell>
          <cell r="I211">
            <v>1077</v>
          </cell>
          <cell r="J211">
            <v>63543</v>
          </cell>
        </row>
        <row r="212">
          <cell r="A212" t="str">
            <v>동관용접</v>
          </cell>
          <cell r="B212" t="str">
            <v>D80</v>
          </cell>
          <cell r="C212" t="str">
            <v>개소</v>
          </cell>
          <cell r="D212">
            <v>48</v>
          </cell>
          <cell r="E212">
            <v>1492</v>
          </cell>
          <cell r="F212">
            <v>71616</v>
          </cell>
          <cell r="G212">
            <v>0</v>
          </cell>
          <cell r="H212">
            <v>0</v>
          </cell>
          <cell r="I212">
            <v>1492</v>
          </cell>
          <cell r="J212">
            <v>71616</v>
          </cell>
        </row>
        <row r="213">
          <cell r="A213" t="str">
            <v>동관용접</v>
          </cell>
          <cell r="B213" t="str">
            <v>D100</v>
          </cell>
          <cell r="C213" t="str">
            <v>개소</v>
          </cell>
          <cell r="D213">
            <v>66</v>
          </cell>
          <cell r="E213">
            <v>2437</v>
          </cell>
          <cell r="F213">
            <v>160842</v>
          </cell>
          <cell r="G213">
            <v>0</v>
          </cell>
          <cell r="H213">
            <v>0</v>
          </cell>
          <cell r="I213">
            <v>2437</v>
          </cell>
          <cell r="J213">
            <v>160842</v>
          </cell>
        </row>
        <row r="214">
          <cell r="A214" t="str">
            <v>동관용접</v>
          </cell>
          <cell r="B214" t="str">
            <v>D200</v>
          </cell>
          <cell r="C214" t="str">
            <v>개소</v>
          </cell>
          <cell r="D214">
            <v>23</v>
          </cell>
          <cell r="E214">
            <v>11632</v>
          </cell>
          <cell r="F214">
            <v>267536</v>
          </cell>
          <cell r="G214">
            <v>0</v>
          </cell>
          <cell r="H214">
            <v>0</v>
          </cell>
          <cell r="I214">
            <v>11632</v>
          </cell>
          <cell r="J214">
            <v>267536</v>
          </cell>
        </row>
        <row r="215">
          <cell r="A215" t="str">
            <v>소모잡자재비</v>
          </cell>
          <cell r="C215" t="str">
            <v>식</v>
          </cell>
          <cell r="D215">
            <v>1</v>
          </cell>
          <cell r="E215">
            <v>423045</v>
          </cell>
          <cell r="F215">
            <v>423045</v>
          </cell>
          <cell r="G215">
            <v>0</v>
          </cell>
          <cell r="H215">
            <v>0</v>
          </cell>
          <cell r="I215">
            <v>423045</v>
          </cell>
          <cell r="J215">
            <v>423045</v>
          </cell>
        </row>
        <row r="216">
          <cell r="A216" t="str">
            <v>청동게이트밸브 (BC 10K)</v>
          </cell>
          <cell r="B216" t="str">
            <v>D15</v>
          </cell>
          <cell r="C216" t="str">
            <v>EA</v>
          </cell>
          <cell r="D216">
            <v>16</v>
          </cell>
          <cell r="E216">
            <v>3005</v>
          </cell>
          <cell r="F216">
            <v>48080</v>
          </cell>
          <cell r="G216">
            <v>0</v>
          </cell>
          <cell r="H216">
            <v>0</v>
          </cell>
          <cell r="I216">
            <v>3005</v>
          </cell>
          <cell r="J216">
            <v>48080</v>
          </cell>
        </row>
        <row r="217">
          <cell r="A217" t="str">
            <v>청동게이트밸브 (BC 10K)</v>
          </cell>
          <cell r="B217" t="str">
            <v>D25</v>
          </cell>
          <cell r="C217" t="str">
            <v>EA</v>
          </cell>
          <cell r="D217">
            <v>1</v>
          </cell>
          <cell r="E217">
            <v>6588</v>
          </cell>
          <cell r="F217">
            <v>6588</v>
          </cell>
          <cell r="G217">
            <v>0</v>
          </cell>
          <cell r="H217">
            <v>0</v>
          </cell>
          <cell r="I217">
            <v>6588</v>
          </cell>
          <cell r="J217">
            <v>6588</v>
          </cell>
        </row>
        <row r="218">
          <cell r="A218" t="str">
            <v>청동게이트밸브 (BC 10K)</v>
          </cell>
          <cell r="B218" t="str">
            <v>D32</v>
          </cell>
          <cell r="C218" t="str">
            <v>EA</v>
          </cell>
          <cell r="D218">
            <v>8</v>
          </cell>
          <cell r="E218">
            <v>9372</v>
          </cell>
          <cell r="F218">
            <v>74976</v>
          </cell>
          <cell r="G218">
            <v>0</v>
          </cell>
          <cell r="H218">
            <v>0</v>
          </cell>
          <cell r="I218">
            <v>9372</v>
          </cell>
          <cell r="J218">
            <v>74976</v>
          </cell>
        </row>
        <row r="219">
          <cell r="A219" t="str">
            <v>청동게이트밸브 (BC 10K)</v>
          </cell>
          <cell r="B219" t="str">
            <v>D50</v>
          </cell>
          <cell r="C219" t="str">
            <v>EA</v>
          </cell>
          <cell r="D219">
            <v>14</v>
          </cell>
          <cell r="E219">
            <v>19362</v>
          </cell>
          <cell r="F219">
            <v>271068</v>
          </cell>
          <cell r="G219">
            <v>0</v>
          </cell>
          <cell r="H219">
            <v>0</v>
          </cell>
          <cell r="I219">
            <v>19362</v>
          </cell>
          <cell r="J219">
            <v>271068</v>
          </cell>
        </row>
        <row r="220">
          <cell r="A220" t="str">
            <v>버터플라이밸브 (기어 10KG)</v>
          </cell>
          <cell r="B220" t="str">
            <v>D65</v>
          </cell>
          <cell r="C220" t="str">
            <v>EA</v>
          </cell>
          <cell r="D220">
            <v>5</v>
          </cell>
          <cell r="E220">
            <v>54590</v>
          </cell>
          <cell r="F220">
            <v>272950</v>
          </cell>
          <cell r="G220">
            <v>0</v>
          </cell>
          <cell r="H220">
            <v>0</v>
          </cell>
          <cell r="I220">
            <v>54590</v>
          </cell>
          <cell r="J220">
            <v>272950</v>
          </cell>
        </row>
        <row r="221">
          <cell r="A221" t="str">
            <v>버터플라이밸브 (기어 10KG)</v>
          </cell>
          <cell r="B221" t="str">
            <v>D80</v>
          </cell>
          <cell r="C221" t="str">
            <v>EA</v>
          </cell>
          <cell r="D221">
            <v>2</v>
          </cell>
          <cell r="E221">
            <v>55850</v>
          </cell>
          <cell r="F221">
            <v>111700</v>
          </cell>
          <cell r="G221">
            <v>0</v>
          </cell>
          <cell r="H221">
            <v>0</v>
          </cell>
          <cell r="I221">
            <v>55850</v>
          </cell>
          <cell r="J221">
            <v>111700</v>
          </cell>
        </row>
        <row r="222">
          <cell r="A222" t="str">
            <v>버터플라이밸브 (기어 10KG)</v>
          </cell>
          <cell r="B222" t="str">
            <v>D100</v>
          </cell>
          <cell r="C222" t="str">
            <v>EA</v>
          </cell>
          <cell r="D222">
            <v>3</v>
          </cell>
          <cell r="E222">
            <v>59390</v>
          </cell>
          <cell r="F222">
            <v>178170</v>
          </cell>
          <cell r="G222">
            <v>0</v>
          </cell>
          <cell r="H222">
            <v>0</v>
          </cell>
          <cell r="I222">
            <v>59390</v>
          </cell>
          <cell r="J222">
            <v>178170</v>
          </cell>
        </row>
        <row r="223">
          <cell r="A223" t="str">
            <v>버터플라이밸브 (기어 10KG)</v>
          </cell>
          <cell r="B223" t="str">
            <v>D200</v>
          </cell>
          <cell r="C223" t="str">
            <v>EA</v>
          </cell>
          <cell r="D223">
            <v>2</v>
          </cell>
          <cell r="E223">
            <v>103200</v>
          </cell>
          <cell r="F223">
            <v>206400</v>
          </cell>
          <cell r="G223">
            <v>0</v>
          </cell>
          <cell r="H223">
            <v>0</v>
          </cell>
          <cell r="I223">
            <v>103200</v>
          </cell>
          <cell r="J223">
            <v>206400</v>
          </cell>
        </row>
        <row r="224">
          <cell r="A224" t="str">
            <v>주철스트레나(후렌지,10KG)</v>
          </cell>
          <cell r="B224" t="str">
            <v>D65</v>
          </cell>
          <cell r="C224" t="str">
            <v>EA</v>
          </cell>
          <cell r="D224">
            <v>1</v>
          </cell>
          <cell r="E224">
            <v>26460</v>
          </cell>
          <cell r="F224">
            <v>26460</v>
          </cell>
          <cell r="G224">
            <v>0</v>
          </cell>
          <cell r="H224">
            <v>0</v>
          </cell>
          <cell r="I224">
            <v>26460</v>
          </cell>
          <cell r="J224">
            <v>26460</v>
          </cell>
        </row>
        <row r="225">
          <cell r="A225" t="str">
            <v>주철스트레나(후렌지,10KG)</v>
          </cell>
          <cell r="B225" t="str">
            <v>D80</v>
          </cell>
          <cell r="C225" t="str">
            <v>EA</v>
          </cell>
          <cell r="D225">
            <v>1</v>
          </cell>
          <cell r="E225">
            <v>34650</v>
          </cell>
          <cell r="F225">
            <v>34650</v>
          </cell>
          <cell r="G225">
            <v>0</v>
          </cell>
          <cell r="H225">
            <v>0</v>
          </cell>
          <cell r="I225">
            <v>34650</v>
          </cell>
          <cell r="J225">
            <v>34650</v>
          </cell>
        </row>
        <row r="226">
          <cell r="A226" t="str">
            <v>주철스트레나(후렌지,10KG)</v>
          </cell>
          <cell r="B226" t="str">
            <v>D100</v>
          </cell>
          <cell r="C226" t="str">
            <v>EA</v>
          </cell>
          <cell r="D226">
            <v>1</v>
          </cell>
          <cell r="E226">
            <v>55440</v>
          </cell>
          <cell r="F226">
            <v>55440</v>
          </cell>
          <cell r="G226">
            <v>0</v>
          </cell>
          <cell r="H226">
            <v>0</v>
          </cell>
          <cell r="I226">
            <v>55440</v>
          </cell>
          <cell r="J226">
            <v>55440</v>
          </cell>
        </row>
        <row r="227">
          <cell r="A227" t="str">
            <v>후렉시블관 (RB10KG)</v>
          </cell>
          <cell r="B227" t="str">
            <v>D80</v>
          </cell>
          <cell r="C227" t="str">
            <v>EA</v>
          </cell>
          <cell r="D227">
            <v>1</v>
          </cell>
          <cell r="E227">
            <v>45500</v>
          </cell>
          <cell r="F227">
            <v>45500</v>
          </cell>
          <cell r="G227">
            <v>0</v>
          </cell>
          <cell r="H227">
            <v>0</v>
          </cell>
          <cell r="I227">
            <v>45500</v>
          </cell>
          <cell r="J227">
            <v>45500</v>
          </cell>
        </row>
        <row r="228">
          <cell r="A228" t="str">
            <v>후렉시블관 (RB10KG)</v>
          </cell>
          <cell r="B228" t="str">
            <v>D100</v>
          </cell>
          <cell r="C228" t="str">
            <v>EA</v>
          </cell>
          <cell r="D228">
            <v>1</v>
          </cell>
          <cell r="E228">
            <v>52000</v>
          </cell>
          <cell r="F228">
            <v>52000</v>
          </cell>
          <cell r="G228">
            <v>0</v>
          </cell>
          <cell r="H228">
            <v>0</v>
          </cell>
          <cell r="I228">
            <v>52000</v>
          </cell>
          <cell r="J228">
            <v>52000</v>
          </cell>
        </row>
        <row r="229">
          <cell r="A229" t="str">
            <v>피스텍 정수위 발브</v>
          </cell>
          <cell r="B229" t="str">
            <v>D65</v>
          </cell>
          <cell r="C229" t="str">
            <v>EA</v>
          </cell>
          <cell r="D229">
            <v>2</v>
          </cell>
          <cell r="E229">
            <v>395010</v>
          </cell>
          <cell r="F229">
            <v>790020</v>
          </cell>
          <cell r="G229">
            <v>0</v>
          </cell>
          <cell r="H229">
            <v>0</v>
          </cell>
          <cell r="I229">
            <v>395010</v>
          </cell>
          <cell r="J229">
            <v>790020</v>
          </cell>
        </row>
        <row r="230">
          <cell r="A230" t="str">
            <v>황동아답타 (C*M)</v>
          </cell>
          <cell r="B230" t="str">
            <v>D15</v>
          </cell>
          <cell r="C230" t="str">
            <v>EA</v>
          </cell>
          <cell r="D230">
            <v>16</v>
          </cell>
          <cell r="E230">
            <v>248</v>
          </cell>
          <cell r="F230">
            <v>3968</v>
          </cell>
          <cell r="G230">
            <v>0</v>
          </cell>
          <cell r="H230">
            <v>0</v>
          </cell>
          <cell r="I230">
            <v>248</v>
          </cell>
          <cell r="J230">
            <v>3968</v>
          </cell>
        </row>
        <row r="231">
          <cell r="A231" t="str">
            <v>황동아답타 (C*M)</v>
          </cell>
          <cell r="B231" t="str">
            <v>D20</v>
          </cell>
          <cell r="C231" t="str">
            <v>EA</v>
          </cell>
          <cell r="D231">
            <v>1</v>
          </cell>
          <cell r="E231">
            <v>521</v>
          </cell>
          <cell r="F231">
            <v>521</v>
          </cell>
          <cell r="G231">
            <v>0</v>
          </cell>
          <cell r="H231">
            <v>0</v>
          </cell>
          <cell r="I231">
            <v>521</v>
          </cell>
          <cell r="J231">
            <v>521</v>
          </cell>
        </row>
        <row r="232">
          <cell r="A232" t="str">
            <v>황동아답타 (C*M)</v>
          </cell>
          <cell r="B232" t="str">
            <v>D25</v>
          </cell>
          <cell r="C232" t="str">
            <v>EA</v>
          </cell>
          <cell r="D232">
            <v>1</v>
          </cell>
          <cell r="E232">
            <v>949</v>
          </cell>
          <cell r="F232">
            <v>949</v>
          </cell>
          <cell r="G232">
            <v>0</v>
          </cell>
          <cell r="H232">
            <v>0</v>
          </cell>
          <cell r="I232">
            <v>949</v>
          </cell>
          <cell r="J232">
            <v>949</v>
          </cell>
        </row>
        <row r="233">
          <cell r="A233" t="str">
            <v>황동아답타 (C*M)</v>
          </cell>
          <cell r="B233" t="str">
            <v>D32</v>
          </cell>
          <cell r="C233" t="str">
            <v>EA</v>
          </cell>
          <cell r="D233">
            <v>8</v>
          </cell>
          <cell r="E233">
            <v>1677</v>
          </cell>
          <cell r="F233">
            <v>13416</v>
          </cell>
          <cell r="G233">
            <v>0</v>
          </cell>
          <cell r="H233">
            <v>0</v>
          </cell>
          <cell r="I233">
            <v>1677</v>
          </cell>
          <cell r="J233">
            <v>13416</v>
          </cell>
        </row>
        <row r="234">
          <cell r="A234" t="str">
            <v>황동아답타 (C*M)</v>
          </cell>
          <cell r="B234" t="str">
            <v>D50</v>
          </cell>
          <cell r="C234" t="str">
            <v>EA</v>
          </cell>
          <cell r="D234">
            <v>14</v>
          </cell>
          <cell r="E234">
            <v>3056</v>
          </cell>
          <cell r="F234">
            <v>42784</v>
          </cell>
          <cell r="G234">
            <v>0</v>
          </cell>
          <cell r="H234">
            <v>0</v>
          </cell>
          <cell r="I234">
            <v>3056</v>
          </cell>
          <cell r="J234">
            <v>42784</v>
          </cell>
        </row>
        <row r="235">
          <cell r="A235" t="str">
            <v>동유니온 (C*M)</v>
          </cell>
          <cell r="B235" t="str">
            <v>D15</v>
          </cell>
          <cell r="C235" t="str">
            <v>EA</v>
          </cell>
          <cell r="D235">
            <v>16</v>
          </cell>
          <cell r="E235">
            <v>1038</v>
          </cell>
          <cell r="F235">
            <v>16608</v>
          </cell>
          <cell r="G235">
            <v>0</v>
          </cell>
          <cell r="H235">
            <v>0</v>
          </cell>
          <cell r="I235">
            <v>1038</v>
          </cell>
          <cell r="J235">
            <v>16608</v>
          </cell>
        </row>
        <row r="236">
          <cell r="A236" t="str">
            <v>동유니온 (C*M)</v>
          </cell>
          <cell r="B236" t="str">
            <v>D25</v>
          </cell>
          <cell r="C236" t="str">
            <v>EA</v>
          </cell>
          <cell r="D236">
            <v>2</v>
          </cell>
          <cell r="E236">
            <v>2901</v>
          </cell>
          <cell r="F236">
            <v>5802</v>
          </cell>
          <cell r="G236">
            <v>0</v>
          </cell>
          <cell r="H236">
            <v>0</v>
          </cell>
          <cell r="I236">
            <v>2901</v>
          </cell>
          <cell r="J236">
            <v>5802</v>
          </cell>
        </row>
        <row r="237">
          <cell r="A237" t="str">
            <v>동유니온 (C*M)</v>
          </cell>
          <cell r="B237" t="str">
            <v>D32</v>
          </cell>
          <cell r="C237" t="str">
            <v>EA</v>
          </cell>
          <cell r="D237">
            <v>8</v>
          </cell>
          <cell r="E237">
            <v>5136</v>
          </cell>
          <cell r="F237">
            <v>41088</v>
          </cell>
          <cell r="G237">
            <v>0</v>
          </cell>
          <cell r="H237">
            <v>0</v>
          </cell>
          <cell r="I237">
            <v>5136</v>
          </cell>
          <cell r="J237">
            <v>41088</v>
          </cell>
        </row>
        <row r="238">
          <cell r="A238" t="str">
            <v>동유니온 (C*M)</v>
          </cell>
          <cell r="B238" t="str">
            <v>D50</v>
          </cell>
          <cell r="C238" t="str">
            <v>EA</v>
          </cell>
          <cell r="D238">
            <v>14</v>
          </cell>
          <cell r="E238">
            <v>8707</v>
          </cell>
          <cell r="F238">
            <v>121898</v>
          </cell>
          <cell r="G238">
            <v>0</v>
          </cell>
          <cell r="H238">
            <v>0</v>
          </cell>
          <cell r="I238">
            <v>8707</v>
          </cell>
          <cell r="J238">
            <v>121898</v>
          </cell>
        </row>
        <row r="239">
          <cell r="A239" t="str">
            <v>맹후렌지 (10KG)</v>
          </cell>
          <cell r="B239" t="str">
            <v>D200</v>
          </cell>
          <cell r="C239" t="str">
            <v>EA</v>
          </cell>
          <cell r="D239">
            <v>3</v>
          </cell>
          <cell r="E239">
            <v>13531</v>
          </cell>
          <cell r="F239">
            <v>40593</v>
          </cell>
          <cell r="G239">
            <v>0</v>
          </cell>
          <cell r="H239">
            <v>0</v>
          </cell>
          <cell r="I239">
            <v>13531</v>
          </cell>
          <cell r="J239">
            <v>40593</v>
          </cell>
        </row>
        <row r="240">
          <cell r="A240" t="str">
            <v>동절연후렌지 (10KG)</v>
          </cell>
          <cell r="B240" t="str">
            <v>D65</v>
          </cell>
          <cell r="C240" t="str">
            <v>EA</v>
          </cell>
          <cell r="D240">
            <v>10</v>
          </cell>
          <cell r="E240">
            <v>8375</v>
          </cell>
          <cell r="F240">
            <v>83750</v>
          </cell>
          <cell r="G240">
            <v>0</v>
          </cell>
          <cell r="H240">
            <v>0</v>
          </cell>
          <cell r="I240">
            <v>8375</v>
          </cell>
          <cell r="J240">
            <v>83750</v>
          </cell>
        </row>
        <row r="241">
          <cell r="A241" t="str">
            <v>동절연후렌지 (10KG)</v>
          </cell>
          <cell r="B241" t="str">
            <v>D80</v>
          </cell>
          <cell r="C241" t="str">
            <v>EA</v>
          </cell>
          <cell r="D241">
            <v>6</v>
          </cell>
          <cell r="E241">
            <v>9543</v>
          </cell>
          <cell r="F241">
            <v>57258</v>
          </cell>
          <cell r="G241">
            <v>0</v>
          </cell>
          <cell r="H241">
            <v>0</v>
          </cell>
          <cell r="I241">
            <v>9543</v>
          </cell>
          <cell r="J241">
            <v>57258</v>
          </cell>
        </row>
        <row r="242">
          <cell r="A242" t="str">
            <v>동절연후렌지 (10KG)</v>
          </cell>
          <cell r="B242" t="str">
            <v>D100</v>
          </cell>
          <cell r="C242" t="str">
            <v>EA</v>
          </cell>
          <cell r="D242">
            <v>8</v>
          </cell>
          <cell r="E242">
            <v>13960</v>
          </cell>
          <cell r="F242">
            <v>111680</v>
          </cell>
          <cell r="G242">
            <v>0</v>
          </cell>
          <cell r="H242">
            <v>0</v>
          </cell>
          <cell r="I242">
            <v>13960</v>
          </cell>
          <cell r="J242">
            <v>111680</v>
          </cell>
        </row>
        <row r="243">
          <cell r="A243" t="str">
            <v>동절연후렌지 (10KG)</v>
          </cell>
          <cell r="B243" t="str">
            <v>D200</v>
          </cell>
          <cell r="C243" t="str">
            <v>EA</v>
          </cell>
          <cell r="D243">
            <v>2</v>
          </cell>
          <cell r="E243">
            <v>36985</v>
          </cell>
          <cell r="F243">
            <v>73970</v>
          </cell>
          <cell r="G243">
            <v>0</v>
          </cell>
          <cell r="H243">
            <v>0</v>
          </cell>
          <cell r="I243">
            <v>36985</v>
          </cell>
          <cell r="J243">
            <v>73970</v>
          </cell>
        </row>
        <row r="244">
          <cell r="A244" t="str">
            <v>여과망</v>
          </cell>
          <cell r="B244" t="str">
            <v>D200</v>
          </cell>
          <cell r="C244" t="str">
            <v>EA</v>
          </cell>
          <cell r="D244">
            <v>2</v>
          </cell>
          <cell r="E244">
            <v>64000</v>
          </cell>
          <cell r="F244">
            <v>128000</v>
          </cell>
          <cell r="G244">
            <v>0</v>
          </cell>
          <cell r="H244">
            <v>0</v>
          </cell>
          <cell r="I244">
            <v>64000</v>
          </cell>
          <cell r="J244">
            <v>128000</v>
          </cell>
        </row>
        <row r="245">
          <cell r="A245" t="str">
            <v>수도미터 (냉수용)</v>
          </cell>
          <cell r="B245" t="str">
            <v>D40</v>
          </cell>
          <cell r="C245" t="str">
            <v>EA</v>
          </cell>
          <cell r="D245">
            <v>8</v>
          </cell>
          <cell r="E245">
            <v>42400</v>
          </cell>
          <cell r="F245">
            <v>339200</v>
          </cell>
          <cell r="G245">
            <v>0</v>
          </cell>
          <cell r="H245">
            <v>0</v>
          </cell>
          <cell r="I245">
            <v>42400</v>
          </cell>
          <cell r="J245">
            <v>339200</v>
          </cell>
        </row>
        <row r="246">
          <cell r="A246" t="str">
            <v>부동전</v>
          </cell>
          <cell r="B246" t="str">
            <v>D15</v>
          </cell>
          <cell r="C246" t="str">
            <v>EA</v>
          </cell>
          <cell r="D246">
            <v>1</v>
          </cell>
          <cell r="E246">
            <v>12000</v>
          </cell>
          <cell r="F246">
            <v>12000</v>
          </cell>
          <cell r="G246">
            <v>0</v>
          </cell>
          <cell r="H246">
            <v>0</v>
          </cell>
          <cell r="I246">
            <v>12000</v>
          </cell>
          <cell r="J246">
            <v>12000</v>
          </cell>
        </row>
        <row r="247">
          <cell r="A247" t="str">
            <v>양수기함 (복도식)</v>
          </cell>
          <cell r="B247" t="str">
            <v>STL450x500x200</v>
          </cell>
          <cell r="C247" t="str">
            <v>EA</v>
          </cell>
          <cell r="D247">
            <v>9</v>
          </cell>
          <cell r="E247">
            <v>16000</v>
          </cell>
          <cell r="F247">
            <v>144000</v>
          </cell>
          <cell r="G247">
            <v>0</v>
          </cell>
          <cell r="H247">
            <v>0</v>
          </cell>
          <cell r="I247">
            <v>16000</v>
          </cell>
          <cell r="J247">
            <v>144000</v>
          </cell>
        </row>
        <row r="248">
          <cell r="A248" t="str">
            <v>정온전선</v>
          </cell>
          <cell r="B248" t="str">
            <v>1.0M</v>
          </cell>
          <cell r="C248" t="str">
            <v>EA</v>
          </cell>
          <cell r="D248">
            <v>9</v>
          </cell>
          <cell r="E248">
            <v>9000</v>
          </cell>
          <cell r="F248">
            <v>81000</v>
          </cell>
          <cell r="G248">
            <v>0</v>
          </cell>
          <cell r="H248">
            <v>0</v>
          </cell>
          <cell r="I248">
            <v>9000</v>
          </cell>
          <cell r="J248">
            <v>81000</v>
          </cell>
        </row>
        <row r="249">
          <cell r="A249" t="str">
            <v>볼탭 (SUS)</v>
          </cell>
          <cell r="B249" t="str">
            <v>D25</v>
          </cell>
          <cell r="C249" t="str">
            <v>EA</v>
          </cell>
          <cell r="D249">
            <v>1</v>
          </cell>
          <cell r="E249">
            <v>12000</v>
          </cell>
          <cell r="F249">
            <v>12000</v>
          </cell>
          <cell r="G249">
            <v>0</v>
          </cell>
          <cell r="H249">
            <v>0</v>
          </cell>
          <cell r="I249">
            <v>12000</v>
          </cell>
          <cell r="J249">
            <v>12000</v>
          </cell>
        </row>
        <row r="250">
          <cell r="A250" t="str">
            <v>전기순간온수기</v>
          </cell>
          <cell r="B250" t="str">
            <v>15LIT</v>
          </cell>
          <cell r="C250" t="str">
            <v>대</v>
          </cell>
          <cell r="D250">
            <v>8</v>
          </cell>
          <cell r="E250">
            <v>180000</v>
          </cell>
          <cell r="F250">
            <v>1440000</v>
          </cell>
          <cell r="G250">
            <v>0</v>
          </cell>
          <cell r="H250">
            <v>0</v>
          </cell>
          <cell r="I250">
            <v>180000</v>
          </cell>
          <cell r="J250">
            <v>1440000</v>
          </cell>
        </row>
        <row r="251">
          <cell r="A251" t="str">
            <v>절연행가(전산볼트)</v>
          </cell>
          <cell r="B251" t="str">
            <v>D15</v>
          </cell>
          <cell r="C251" t="str">
            <v>개소</v>
          </cell>
          <cell r="D251">
            <v>29</v>
          </cell>
          <cell r="E251">
            <v>710</v>
          </cell>
          <cell r="F251">
            <v>20590</v>
          </cell>
          <cell r="G251">
            <v>0</v>
          </cell>
          <cell r="H251">
            <v>0</v>
          </cell>
          <cell r="I251">
            <v>710</v>
          </cell>
          <cell r="J251">
            <v>20590</v>
          </cell>
        </row>
        <row r="252">
          <cell r="A252" t="str">
            <v>절연행가(전산볼트)</v>
          </cell>
          <cell r="B252" t="str">
            <v>D20</v>
          </cell>
          <cell r="C252" t="str">
            <v>개소</v>
          </cell>
          <cell r="D252">
            <v>3</v>
          </cell>
          <cell r="E252">
            <v>745</v>
          </cell>
          <cell r="F252">
            <v>2235</v>
          </cell>
          <cell r="G252">
            <v>0</v>
          </cell>
          <cell r="H252">
            <v>0</v>
          </cell>
          <cell r="I252">
            <v>745</v>
          </cell>
          <cell r="J252">
            <v>2235</v>
          </cell>
        </row>
        <row r="253">
          <cell r="A253" t="str">
            <v>절연행가(전산볼트)</v>
          </cell>
          <cell r="B253" t="str">
            <v>D25</v>
          </cell>
          <cell r="C253" t="str">
            <v>개소</v>
          </cell>
          <cell r="D253">
            <v>2</v>
          </cell>
          <cell r="E253">
            <v>780</v>
          </cell>
          <cell r="F253">
            <v>1560</v>
          </cell>
          <cell r="G253">
            <v>0</v>
          </cell>
          <cell r="H253">
            <v>0</v>
          </cell>
          <cell r="I253">
            <v>780</v>
          </cell>
          <cell r="J253">
            <v>1560</v>
          </cell>
        </row>
        <row r="254">
          <cell r="A254" t="str">
            <v>절연행가(전산볼트)</v>
          </cell>
          <cell r="B254" t="str">
            <v>D32</v>
          </cell>
          <cell r="C254" t="str">
            <v>개소</v>
          </cell>
          <cell r="D254">
            <v>18</v>
          </cell>
          <cell r="E254">
            <v>850</v>
          </cell>
          <cell r="F254">
            <v>15300</v>
          </cell>
          <cell r="G254">
            <v>0</v>
          </cell>
          <cell r="H254">
            <v>0</v>
          </cell>
          <cell r="I254">
            <v>850</v>
          </cell>
          <cell r="J254">
            <v>15300</v>
          </cell>
        </row>
        <row r="255">
          <cell r="A255" t="str">
            <v>절연행가(전산볼트)</v>
          </cell>
          <cell r="B255" t="str">
            <v>D40</v>
          </cell>
          <cell r="C255" t="str">
            <v>개소</v>
          </cell>
          <cell r="D255">
            <v>13</v>
          </cell>
          <cell r="E255">
            <v>885</v>
          </cell>
          <cell r="F255">
            <v>11505</v>
          </cell>
          <cell r="G255">
            <v>0</v>
          </cell>
          <cell r="H255">
            <v>0</v>
          </cell>
          <cell r="I255">
            <v>885</v>
          </cell>
          <cell r="J255">
            <v>11505</v>
          </cell>
        </row>
        <row r="256">
          <cell r="A256" t="str">
            <v>절연행가(전산볼트)</v>
          </cell>
          <cell r="B256" t="str">
            <v>D50</v>
          </cell>
          <cell r="C256" t="str">
            <v>개소</v>
          </cell>
          <cell r="D256">
            <v>28</v>
          </cell>
          <cell r="E256">
            <v>1060</v>
          </cell>
          <cell r="F256">
            <v>29680</v>
          </cell>
          <cell r="G256">
            <v>0</v>
          </cell>
          <cell r="H256">
            <v>0</v>
          </cell>
          <cell r="I256">
            <v>1060</v>
          </cell>
          <cell r="J256">
            <v>29680</v>
          </cell>
        </row>
        <row r="257">
          <cell r="A257" t="str">
            <v>절연행가(전산볼트)</v>
          </cell>
          <cell r="B257" t="str">
            <v>D65</v>
          </cell>
          <cell r="C257" t="str">
            <v>개소</v>
          </cell>
          <cell r="D257">
            <v>20</v>
          </cell>
          <cell r="E257">
            <v>1200</v>
          </cell>
          <cell r="F257">
            <v>24000</v>
          </cell>
          <cell r="G257">
            <v>0</v>
          </cell>
          <cell r="H257">
            <v>0</v>
          </cell>
          <cell r="I257">
            <v>1200</v>
          </cell>
          <cell r="J257">
            <v>24000</v>
          </cell>
        </row>
        <row r="258">
          <cell r="A258" t="str">
            <v>절연행가(전산볼트)</v>
          </cell>
          <cell r="B258" t="str">
            <v>D80</v>
          </cell>
          <cell r="C258" t="str">
            <v>개소</v>
          </cell>
          <cell r="D258">
            <v>5</v>
          </cell>
          <cell r="E258">
            <v>1550</v>
          </cell>
          <cell r="F258">
            <v>7750</v>
          </cell>
          <cell r="G258">
            <v>0</v>
          </cell>
          <cell r="H258">
            <v>0</v>
          </cell>
          <cell r="I258">
            <v>1550</v>
          </cell>
          <cell r="J258">
            <v>7750</v>
          </cell>
        </row>
        <row r="259">
          <cell r="A259" t="str">
            <v>절연행가(전산볼트)</v>
          </cell>
          <cell r="B259" t="str">
            <v>D100</v>
          </cell>
          <cell r="C259" t="str">
            <v>개소</v>
          </cell>
          <cell r="D259">
            <v>22</v>
          </cell>
          <cell r="E259">
            <v>2195</v>
          </cell>
          <cell r="F259">
            <v>48290</v>
          </cell>
          <cell r="G259">
            <v>0</v>
          </cell>
          <cell r="H259">
            <v>0</v>
          </cell>
          <cell r="I259">
            <v>2195</v>
          </cell>
          <cell r="J259">
            <v>48290</v>
          </cell>
        </row>
        <row r="260">
          <cell r="A260" t="str">
            <v>U볼트/너트 (절연)</v>
          </cell>
          <cell r="B260" t="str">
            <v>D25</v>
          </cell>
          <cell r="C260" t="str">
            <v>EA</v>
          </cell>
          <cell r="D260">
            <v>8</v>
          </cell>
          <cell r="E260">
            <v>250</v>
          </cell>
          <cell r="F260">
            <v>2000</v>
          </cell>
          <cell r="G260">
            <v>0</v>
          </cell>
          <cell r="H260">
            <v>0</v>
          </cell>
          <cell r="I260">
            <v>250</v>
          </cell>
          <cell r="J260">
            <v>2000</v>
          </cell>
        </row>
        <row r="261">
          <cell r="A261" t="str">
            <v>U볼트/너트 (절연)</v>
          </cell>
          <cell r="B261" t="str">
            <v>D32</v>
          </cell>
          <cell r="C261" t="str">
            <v>EA</v>
          </cell>
          <cell r="D261">
            <v>8</v>
          </cell>
          <cell r="E261">
            <v>295</v>
          </cell>
          <cell r="F261">
            <v>2360</v>
          </cell>
          <cell r="G261">
            <v>0</v>
          </cell>
          <cell r="H261">
            <v>0</v>
          </cell>
          <cell r="I261">
            <v>295</v>
          </cell>
          <cell r="J261">
            <v>2360</v>
          </cell>
        </row>
        <row r="262">
          <cell r="A262" t="str">
            <v>U볼트/너트 (절연)</v>
          </cell>
          <cell r="B262" t="str">
            <v>D40</v>
          </cell>
          <cell r="C262" t="str">
            <v>EA</v>
          </cell>
          <cell r="D262">
            <v>10</v>
          </cell>
          <cell r="E262">
            <v>330</v>
          </cell>
          <cell r="F262">
            <v>3300</v>
          </cell>
          <cell r="G262">
            <v>0</v>
          </cell>
          <cell r="H262">
            <v>0</v>
          </cell>
          <cell r="I262">
            <v>330</v>
          </cell>
          <cell r="J262">
            <v>3300</v>
          </cell>
        </row>
        <row r="263">
          <cell r="A263" t="str">
            <v>U볼트/너트 (절연)</v>
          </cell>
          <cell r="B263" t="str">
            <v>D50</v>
          </cell>
          <cell r="C263" t="str">
            <v>EA</v>
          </cell>
          <cell r="D263">
            <v>70</v>
          </cell>
          <cell r="E263">
            <v>380</v>
          </cell>
          <cell r="F263">
            <v>26600</v>
          </cell>
          <cell r="G263">
            <v>0</v>
          </cell>
          <cell r="H263">
            <v>0</v>
          </cell>
          <cell r="I263">
            <v>380</v>
          </cell>
          <cell r="J263">
            <v>26600</v>
          </cell>
        </row>
        <row r="264">
          <cell r="A264" t="str">
            <v>U볼트/너트 (절연)</v>
          </cell>
          <cell r="B264" t="str">
            <v>D80</v>
          </cell>
          <cell r="C264" t="str">
            <v>EA</v>
          </cell>
          <cell r="D264">
            <v>5</v>
          </cell>
          <cell r="E264">
            <v>510</v>
          </cell>
          <cell r="F264">
            <v>2550</v>
          </cell>
          <cell r="G264">
            <v>0</v>
          </cell>
          <cell r="H264">
            <v>0</v>
          </cell>
          <cell r="I264">
            <v>510</v>
          </cell>
          <cell r="J264">
            <v>2550</v>
          </cell>
        </row>
        <row r="265">
          <cell r="A265" t="str">
            <v>인건비</v>
          </cell>
          <cell r="B265" t="str">
            <v>배관공</v>
          </cell>
          <cell r="C265" t="str">
            <v>인</v>
          </cell>
          <cell r="D265">
            <v>80</v>
          </cell>
          <cell r="E265">
            <v>0</v>
          </cell>
          <cell r="F265">
            <v>0</v>
          </cell>
          <cell r="G265">
            <v>76823</v>
          </cell>
          <cell r="H265">
            <v>6145840</v>
          </cell>
          <cell r="I265">
            <v>76823</v>
          </cell>
          <cell r="J265">
            <v>6145840</v>
          </cell>
        </row>
        <row r="266">
          <cell r="A266" t="str">
            <v>인건비</v>
          </cell>
          <cell r="B266" t="str">
            <v>보통인부</v>
          </cell>
          <cell r="C266" t="str">
            <v>인</v>
          </cell>
          <cell r="D266">
            <v>59</v>
          </cell>
          <cell r="E266">
            <v>0</v>
          </cell>
          <cell r="F266">
            <v>0</v>
          </cell>
          <cell r="G266">
            <v>50683</v>
          </cell>
          <cell r="H266">
            <v>2990297</v>
          </cell>
          <cell r="I266">
            <v>50683</v>
          </cell>
          <cell r="J266">
            <v>2990297</v>
          </cell>
        </row>
        <row r="267">
          <cell r="A267" t="str">
            <v>공구손료</v>
          </cell>
          <cell r="C267" t="str">
            <v>식</v>
          </cell>
          <cell r="D267">
            <v>1</v>
          </cell>
          <cell r="E267">
            <v>0</v>
          </cell>
          <cell r="F267">
            <v>0</v>
          </cell>
          <cell r="G267">
            <v>274084.11</v>
          </cell>
          <cell r="H267">
            <v>274084</v>
          </cell>
          <cell r="I267">
            <v>274084.11</v>
          </cell>
          <cell r="J267">
            <v>274084</v>
          </cell>
        </row>
        <row r="268">
          <cell r="A268" t="str">
            <v>소계</v>
          </cell>
          <cell r="F268">
            <v>18616615</v>
          </cell>
          <cell r="H268">
            <v>9410221</v>
          </cell>
          <cell r="J268">
            <v>28026836</v>
          </cell>
        </row>
        <row r="270">
          <cell r="A270" t="str">
            <v>06-02. 세대급수급탕배관공사</v>
          </cell>
        </row>
        <row r="271">
          <cell r="A271" t="str">
            <v>PB 관</v>
          </cell>
          <cell r="B271" t="str">
            <v>D15</v>
          </cell>
          <cell r="C271" t="str">
            <v>M</v>
          </cell>
          <cell r="D271">
            <v>4900</v>
          </cell>
          <cell r="E271">
            <v>476</v>
          </cell>
          <cell r="F271">
            <v>2332400</v>
          </cell>
          <cell r="G271">
            <v>0</v>
          </cell>
          <cell r="H271">
            <v>0</v>
          </cell>
          <cell r="I271">
            <v>476</v>
          </cell>
          <cell r="J271">
            <v>2332400</v>
          </cell>
        </row>
        <row r="272">
          <cell r="A272" t="str">
            <v>아티론보온</v>
          </cell>
          <cell r="B272" t="str">
            <v>D15x10T</v>
          </cell>
          <cell r="C272" t="str">
            <v>M</v>
          </cell>
          <cell r="D272">
            <v>4900</v>
          </cell>
          <cell r="E272">
            <v>378</v>
          </cell>
          <cell r="F272">
            <v>1852200</v>
          </cell>
          <cell r="G272">
            <v>0</v>
          </cell>
          <cell r="H272">
            <v>0</v>
          </cell>
          <cell r="I272">
            <v>378</v>
          </cell>
          <cell r="J272">
            <v>1852200</v>
          </cell>
        </row>
        <row r="273">
          <cell r="A273" t="str">
            <v>PB 엘보</v>
          </cell>
          <cell r="B273" t="str">
            <v>D15</v>
          </cell>
          <cell r="C273" t="str">
            <v>M</v>
          </cell>
          <cell r="D273">
            <v>1716</v>
          </cell>
          <cell r="E273">
            <v>454</v>
          </cell>
          <cell r="F273">
            <v>779064</v>
          </cell>
          <cell r="G273">
            <v>0</v>
          </cell>
          <cell r="H273">
            <v>0</v>
          </cell>
          <cell r="I273">
            <v>454</v>
          </cell>
          <cell r="J273">
            <v>779064</v>
          </cell>
        </row>
        <row r="274">
          <cell r="A274" t="str">
            <v>PB 정티</v>
          </cell>
          <cell r="B274" t="str">
            <v>D15</v>
          </cell>
          <cell r="C274" t="str">
            <v>EA</v>
          </cell>
          <cell r="D274">
            <v>936</v>
          </cell>
          <cell r="E274">
            <v>788</v>
          </cell>
          <cell r="F274">
            <v>737568</v>
          </cell>
          <cell r="G274">
            <v>0</v>
          </cell>
          <cell r="H274">
            <v>0</v>
          </cell>
          <cell r="I274">
            <v>788</v>
          </cell>
          <cell r="J274">
            <v>737568</v>
          </cell>
        </row>
        <row r="275">
          <cell r="A275" t="str">
            <v>PB 밸브소켓(F)</v>
          </cell>
          <cell r="B275" t="str">
            <v>D15</v>
          </cell>
          <cell r="C275" t="str">
            <v>EA</v>
          </cell>
          <cell r="D275">
            <v>1416</v>
          </cell>
          <cell r="E275">
            <v>1084</v>
          </cell>
          <cell r="F275">
            <v>1534944</v>
          </cell>
          <cell r="G275">
            <v>0</v>
          </cell>
          <cell r="H275">
            <v>0</v>
          </cell>
          <cell r="I275">
            <v>1084</v>
          </cell>
          <cell r="J275">
            <v>1534944</v>
          </cell>
        </row>
        <row r="276">
          <cell r="A276" t="str">
            <v>PB 밸브소켓(M)</v>
          </cell>
          <cell r="B276" t="str">
            <v>D15</v>
          </cell>
          <cell r="C276" t="str">
            <v>EA</v>
          </cell>
          <cell r="D276">
            <v>324</v>
          </cell>
          <cell r="E276">
            <v>844</v>
          </cell>
          <cell r="F276">
            <v>273456</v>
          </cell>
          <cell r="G276">
            <v>0</v>
          </cell>
          <cell r="H276">
            <v>0</v>
          </cell>
          <cell r="I276">
            <v>844</v>
          </cell>
          <cell r="J276">
            <v>273456</v>
          </cell>
        </row>
        <row r="277">
          <cell r="A277" t="str">
            <v>PB 수전엘보</v>
          </cell>
          <cell r="B277" t="str">
            <v>D15</v>
          </cell>
          <cell r="C277" t="str">
            <v>EA</v>
          </cell>
          <cell r="D277">
            <v>156</v>
          </cell>
          <cell r="E277">
            <v>1291</v>
          </cell>
          <cell r="F277">
            <v>201396</v>
          </cell>
          <cell r="G277">
            <v>0</v>
          </cell>
          <cell r="H277">
            <v>0</v>
          </cell>
          <cell r="I277">
            <v>1291</v>
          </cell>
          <cell r="J277">
            <v>201396</v>
          </cell>
        </row>
        <row r="278">
          <cell r="A278" t="str">
            <v>PB 수전티이</v>
          </cell>
          <cell r="B278" t="str">
            <v>D15</v>
          </cell>
          <cell r="C278" t="str">
            <v>EA</v>
          </cell>
          <cell r="D278">
            <v>1404</v>
          </cell>
          <cell r="E278">
            <v>2126</v>
          </cell>
          <cell r="F278">
            <v>2984904</v>
          </cell>
          <cell r="G278">
            <v>0</v>
          </cell>
          <cell r="H278">
            <v>0</v>
          </cell>
          <cell r="I278">
            <v>2126</v>
          </cell>
          <cell r="J278">
            <v>2984904</v>
          </cell>
        </row>
        <row r="279">
          <cell r="A279" t="str">
            <v>PB 서퍼트슬리브</v>
          </cell>
          <cell r="B279" t="str">
            <v>D15</v>
          </cell>
          <cell r="C279" t="str">
            <v>EA</v>
          </cell>
          <cell r="D279">
            <v>9984</v>
          </cell>
          <cell r="E279">
            <v>60</v>
          </cell>
          <cell r="F279">
            <v>599040</v>
          </cell>
          <cell r="G279">
            <v>0</v>
          </cell>
          <cell r="H279">
            <v>0</v>
          </cell>
          <cell r="I279">
            <v>60</v>
          </cell>
          <cell r="J279">
            <v>599040</v>
          </cell>
        </row>
        <row r="280">
          <cell r="A280" t="str">
            <v>볼밸브 (황동 10KG)</v>
          </cell>
          <cell r="B280" t="str">
            <v>D15</v>
          </cell>
          <cell r="C280" t="str">
            <v>EA</v>
          </cell>
          <cell r="D280">
            <v>312</v>
          </cell>
          <cell r="E280">
            <v>1350</v>
          </cell>
          <cell r="F280">
            <v>421200</v>
          </cell>
          <cell r="G280">
            <v>0</v>
          </cell>
          <cell r="H280">
            <v>0</v>
          </cell>
          <cell r="I280">
            <v>1350</v>
          </cell>
          <cell r="J280">
            <v>421200</v>
          </cell>
        </row>
        <row r="281">
          <cell r="A281" t="str">
            <v>앵글밸브(수도용)</v>
          </cell>
          <cell r="B281" t="str">
            <v>D15</v>
          </cell>
          <cell r="C281" t="str">
            <v>EA</v>
          </cell>
          <cell r="D281">
            <v>156</v>
          </cell>
          <cell r="E281">
            <v>2310</v>
          </cell>
          <cell r="F281">
            <v>360360</v>
          </cell>
          <cell r="G281">
            <v>0</v>
          </cell>
          <cell r="H281">
            <v>0</v>
          </cell>
          <cell r="I281">
            <v>2310</v>
          </cell>
          <cell r="J281">
            <v>360360</v>
          </cell>
        </row>
        <row r="282">
          <cell r="A282" t="str">
            <v>수도미터 (냉수용)</v>
          </cell>
          <cell r="B282" t="str">
            <v>D13</v>
          </cell>
          <cell r="C282" t="str">
            <v>EA</v>
          </cell>
          <cell r="D282">
            <v>156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 t="str">
            <v>지급자재</v>
          </cell>
        </row>
        <row r="283">
          <cell r="A283" t="str">
            <v>양수기함(내,외함-STL)</v>
          </cell>
          <cell r="B283" t="str">
            <v>STL450x300x180</v>
          </cell>
          <cell r="C283" t="str">
            <v>EA</v>
          </cell>
          <cell r="D283">
            <v>156</v>
          </cell>
          <cell r="E283">
            <v>16000</v>
          </cell>
          <cell r="F283">
            <v>2496000</v>
          </cell>
          <cell r="G283">
            <v>0</v>
          </cell>
          <cell r="H283">
            <v>0</v>
          </cell>
          <cell r="I283">
            <v>16000</v>
          </cell>
          <cell r="J283">
            <v>2496000</v>
          </cell>
        </row>
        <row r="284">
          <cell r="A284" t="str">
            <v>수격방지기(가스식)</v>
          </cell>
          <cell r="B284" t="str">
            <v>D15</v>
          </cell>
          <cell r="C284" t="str">
            <v>EA</v>
          </cell>
          <cell r="D284">
            <v>1404</v>
          </cell>
          <cell r="E284">
            <v>7000</v>
          </cell>
          <cell r="F284">
            <v>9828000</v>
          </cell>
          <cell r="G284">
            <v>0</v>
          </cell>
          <cell r="H284">
            <v>0</v>
          </cell>
          <cell r="I284">
            <v>7000</v>
          </cell>
          <cell r="J284">
            <v>9828000</v>
          </cell>
        </row>
        <row r="285">
          <cell r="A285" t="str">
            <v>정온전선</v>
          </cell>
          <cell r="B285" t="str">
            <v>1.0M</v>
          </cell>
          <cell r="C285" t="str">
            <v>EA</v>
          </cell>
          <cell r="D285">
            <v>156</v>
          </cell>
          <cell r="E285">
            <v>9000</v>
          </cell>
          <cell r="F285">
            <v>1404000</v>
          </cell>
          <cell r="G285">
            <v>0</v>
          </cell>
          <cell r="H285">
            <v>0</v>
          </cell>
          <cell r="I285">
            <v>9000</v>
          </cell>
          <cell r="J285">
            <v>1404000</v>
          </cell>
        </row>
        <row r="286">
          <cell r="A286" t="str">
            <v>인건비</v>
          </cell>
          <cell r="B286" t="str">
            <v>배관공</v>
          </cell>
          <cell r="C286" t="str">
            <v>인</v>
          </cell>
          <cell r="D286">
            <v>289</v>
          </cell>
          <cell r="E286">
            <v>0</v>
          </cell>
          <cell r="F286">
            <v>0</v>
          </cell>
          <cell r="G286">
            <v>76823</v>
          </cell>
          <cell r="H286">
            <v>22201847</v>
          </cell>
          <cell r="I286">
            <v>76823</v>
          </cell>
          <cell r="J286">
            <v>22201847</v>
          </cell>
        </row>
        <row r="287">
          <cell r="A287" t="str">
            <v>인건비</v>
          </cell>
          <cell r="B287" t="str">
            <v>보통인부</v>
          </cell>
          <cell r="C287" t="str">
            <v>인</v>
          </cell>
          <cell r="D287">
            <v>257</v>
          </cell>
          <cell r="E287">
            <v>0</v>
          </cell>
          <cell r="F287">
            <v>0</v>
          </cell>
          <cell r="G287">
            <v>50683</v>
          </cell>
          <cell r="H287">
            <v>13025531</v>
          </cell>
          <cell r="I287">
            <v>50683</v>
          </cell>
          <cell r="J287">
            <v>13025531</v>
          </cell>
        </row>
        <row r="288">
          <cell r="A288" t="str">
            <v>공구손료</v>
          </cell>
          <cell r="C288" t="str">
            <v>식</v>
          </cell>
          <cell r="D288">
            <v>1</v>
          </cell>
          <cell r="E288">
            <v>0</v>
          </cell>
          <cell r="F288">
            <v>0</v>
          </cell>
          <cell r="G288">
            <v>1056821.3399999999</v>
          </cell>
          <cell r="H288">
            <v>1056821</v>
          </cell>
          <cell r="I288">
            <v>1056821.3399999999</v>
          </cell>
          <cell r="J288">
            <v>1056821</v>
          </cell>
        </row>
        <row r="289">
          <cell r="A289" t="str">
            <v>소계</v>
          </cell>
          <cell r="F289">
            <v>25804532</v>
          </cell>
          <cell r="H289">
            <v>36284199</v>
          </cell>
          <cell r="J289">
            <v>62088731</v>
          </cell>
        </row>
        <row r="291">
          <cell r="A291" t="str">
            <v>07. 오배수배관공사</v>
          </cell>
        </row>
        <row r="292">
          <cell r="A292" t="str">
            <v>주철직관 (NO HUB)</v>
          </cell>
          <cell r="B292" t="str">
            <v>D100x3000L</v>
          </cell>
          <cell r="C292" t="str">
            <v>EA</v>
          </cell>
          <cell r="D292">
            <v>103</v>
          </cell>
          <cell r="E292">
            <v>25536</v>
          </cell>
          <cell r="F292">
            <v>2630208</v>
          </cell>
          <cell r="G292">
            <v>0</v>
          </cell>
          <cell r="H292">
            <v>0</v>
          </cell>
          <cell r="I292">
            <v>25536</v>
          </cell>
          <cell r="J292">
            <v>2630208</v>
          </cell>
        </row>
        <row r="293">
          <cell r="A293" t="str">
            <v>주철45도곡관(NO HUB)</v>
          </cell>
          <cell r="B293" t="str">
            <v>D100</v>
          </cell>
          <cell r="C293" t="str">
            <v>EA</v>
          </cell>
          <cell r="D293">
            <v>69</v>
          </cell>
          <cell r="E293">
            <v>1292</v>
          </cell>
          <cell r="F293">
            <v>89148</v>
          </cell>
          <cell r="G293">
            <v>0</v>
          </cell>
          <cell r="H293">
            <v>0</v>
          </cell>
          <cell r="I293">
            <v>1292</v>
          </cell>
          <cell r="J293">
            <v>89148</v>
          </cell>
        </row>
        <row r="294">
          <cell r="A294" t="str">
            <v>주철90도장곡관(NO HUB)</v>
          </cell>
          <cell r="B294" t="str">
            <v>D100</v>
          </cell>
          <cell r="C294" t="str">
            <v>EA</v>
          </cell>
          <cell r="D294">
            <v>2</v>
          </cell>
          <cell r="E294">
            <v>3952</v>
          </cell>
          <cell r="F294">
            <v>7904</v>
          </cell>
          <cell r="G294">
            <v>0</v>
          </cell>
          <cell r="H294">
            <v>0</v>
          </cell>
          <cell r="I294">
            <v>3952</v>
          </cell>
          <cell r="J294">
            <v>7904</v>
          </cell>
        </row>
        <row r="295">
          <cell r="A295" t="str">
            <v>주철C.O (NO HUB)</v>
          </cell>
          <cell r="B295" t="str">
            <v>D100</v>
          </cell>
          <cell r="C295" t="str">
            <v>EA</v>
          </cell>
          <cell r="D295">
            <v>48</v>
          </cell>
          <cell r="E295">
            <v>1102</v>
          </cell>
          <cell r="F295">
            <v>52896</v>
          </cell>
          <cell r="G295">
            <v>0</v>
          </cell>
          <cell r="H295">
            <v>0</v>
          </cell>
          <cell r="I295">
            <v>1102</v>
          </cell>
          <cell r="J295">
            <v>52896</v>
          </cell>
        </row>
        <row r="296">
          <cell r="A296" t="str">
            <v>주철90도Y관 (NO HUB)</v>
          </cell>
          <cell r="B296" t="str">
            <v>D100xD50</v>
          </cell>
          <cell r="C296" t="str">
            <v>EA</v>
          </cell>
          <cell r="D296">
            <v>26</v>
          </cell>
          <cell r="E296">
            <v>2318</v>
          </cell>
          <cell r="F296">
            <v>60268</v>
          </cell>
          <cell r="G296">
            <v>0</v>
          </cell>
          <cell r="H296">
            <v>0</v>
          </cell>
          <cell r="I296">
            <v>2318</v>
          </cell>
          <cell r="J296">
            <v>60268</v>
          </cell>
        </row>
        <row r="297">
          <cell r="A297" t="str">
            <v>주철90도Y관 (NO HUB)</v>
          </cell>
          <cell r="B297" t="str">
            <v>D100xD100</v>
          </cell>
          <cell r="C297" t="str">
            <v>EA</v>
          </cell>
          <cell r="D297">
            <v>96</v>
          </cell>
          <cell r="E297">
            <v>4408</v>
          </cell>
          <cell r="F297">
            <v>423168</v>
          </cell>
          <cell r="G297">
            <v>0</v>
          </cell>
          <cell r="H297">
            <v>0</v>
          </cell>
          <cell r="I297">
            <v>4408</v>
          </cell>
          <cell r="J297">
            <v>423168</v>
          </cell>
        </row>
        <row r="298">
          <cell r="A298" t="str">
            <v>주철카프링(NO HUB),국산</v>
          </cell>
          <cell r="B298" t="str">
            <v>D50</v>
          </cell>
          <cell r="C298" t="str">
            <v>EA</v>
          </cell>
          <cell r="D298">
            <v>26</v>
          </cell>
          <cell r="E298">
            <v>1590</v>
          </cell>
          <cell r="F298">
            <v>41340</v>
          </cell>
          <cell r="G298">
            <v>0</v>
          </cell>
          <cell r="H298">
            <v>0</v>
          </cell>
          <cell r="I298">
            <v>1590</v>
          </cell>
          <cell r="J298">
            <v>41340</v>
          </cell>
        </row>
        <row r="299">
          <cell r="A299" t="str">
            <v>주철카프링(NO HUB),국산</v>
          </cell>
          <cell r="B299" t="str">
            <v>D100</v>
          </cell>
          <cell r="C299" t="str">
            <v>EA</v>
          </cell>
          <cell r="D299">
            <v>530</v>
          </cell>
          <cell r="E299">
            <v>2160</v>
          </cell>
          <cell r="F299">
            <v>1144800</v>
          </cell>
          <cell r="G299">
            <v>0</v>
          </cell>
          <cell r="H299">
            <v>0</v>
          </cell>
          <cell r="I299">
            <v>2160</v>
          </cell>
          <cell r="J299">
            <v>1144800</v>
          </cell>
        </row>
        <row r="300">
          <cell r="A300" t="str">
            <v>일반행가(전산볼트)</v>
          </cell>
          <cell r="B300" t="str">
            <v>D50</v>
          </cell>
          <cell r="C300" t="str">
            <v>개소</v>
          </cell>
          <cell r="D300">
            <v>8</v>
          </cell>
          <cell r="E300">
            <v>710</v>
          </cell>
          <cell r="F300">
            <v>5680</v>
          </cell>
          <cell r="G300">
            <v>0</v>
          </cell>
          <cell r="H300">
            <v>0</v>
          </cell>
          <cell r="I300">
            <v>710</v>
          </cell>
          <cell r="J300">
            <v>5680</v>
          </cell>
        </row>
        <row r="301">
          <cell r="A301" t="str">
            <v>일반행가(전산볼트)</v>
          </cell>
          <cell r="B301" t="str">
            <v>D100</v>
          </cell>
          <cell r="C301" t="str">
            <v>개소</v>
          </cell>
          <cell r="D301">
            <v>156</v>
          </cell>
          <cell r="E301">
            <v>1390</v>
          </cell>
          <cell r="F301">
            <v>216840</v>
          </cell>
          <cell r="G301">
            <v>0</v>
          </cell>
          <cell r="H301">
            <v>0</v>
          </cell>
          <cell r="I301">
            <v>1390</v>
          </cell>
          <cell r="J301">
            <v>216840</v>
          </cell>
        </row>
        <row r="302">
          <cell r="A302" t="str">
            <v>PVC관 (VG2)</v>
          </cell>
          <cell r="B302" t="str">
            <v>D50</v>
          </cell>
          <cell r="C302" t="str">
            <v>M</v>
          </cell>
          <cell r="D302">
            <v>23</v>
          </cell>
          <cell r="E302">
            <v>836</v>
          </cell>
          <cell r="F302">
            <v>19228</v>
          </cell>
          <cell r="G302">
            <v>0</v>
          </cell>
          <cell r="H302">
            <v>0</v>
          </cell>
          <cell r="I302">
            <v>836</v>
          </cell>
          <cell r="J302">
            <v>19228</v>
          </cell>
        </row>
        <row r="303">
          <cell r="A303" t="str">
            <v>PVC관 (VG2)</v>
          </cell>
          <cell r="B303" t="str">
            <v>D100</v>
          </cell>
          <cell r="C303" t="str">
            <v>M</v>
          </cell>
          <cell r="D303">
            <v>335</v>
          </cell>
          <cell r="E303">
            <v>2657</v>
          </cell>
          <cell r="F303">
            <v>890095</v>
          </cell>
          <cell r="G303">
            <v>0</v>
          </cell>
          <cell r="H303">
            <v>0</v>
          </cell>
          <cell r="I303">
            <v>2657</v>
          </cell>
          <cell r="J303">
            <v>890095</v>
          </cell>
        </row>
        <row r="304">
          <cell r="A304" t="str">
            <v>PVC DTS 엘보 (90도)</v>
          </cell>
          <cell r="B304" t="str">
            <v>D50</v>
          </cell>
          <cell r="C304" t="str">
            <v>EA</v>
          </cell>
          <cell r="D304">
            <v>25</v>
          </cell>
          <cell r="E304">
            <v>254</v>
          </cell>
          <cell r="F304">
            <v>6350</v>
          </cell>
          <cell r="G304">
            <v>0</v>
          </cell>
          <cell r="H304">
            <v>0</v>
          </cell>
          <cell r="I304">
            <v>254</v>
          </cell>
          <cell r="J304">
            <v>6350</v>
          </cell>
        </row>
        <row r="305">
          <cell r="A305" t="str">
            <v>PVC DTS 엘보 (45도)</v>
          </cell>
          <cell r="B305" t="str">
            <v>D100</v>
          </cell>
          <cell r="C305" t="str">
            <v>EA</v>
          </cell>
          <cell r="D305">
            <v>32</v>
          </cell>
          <cell r="E305">
            <v>1260</v>
          </cell>
          <cell r="F305">
            <v>40320</v>
          </cell>
          <cell r="G305">
            <v>0</v>
          </cell>
          <cell r="H305">
            <v>0</v>
          </cell>
          <cell r="I305">
            <v>1260</v>
          </cell>
          <cell r="J305">
            <v>40320</v>
          </cell>
        </row>
        <row r="306">
          <cell r="A306" t="str">
            <v>PVC DTS 정티(DT)</v>
          </cell>
          <cell r="B306" t="str">
            <v>D50xD50</v>
          </cell>
          <cell r="C306" t="str">
            <v>EA</v>
          </cell>
          <cell r="D306">
            <v>4</v>
          </cell>
          <cell r="E306">
            <v>585</v>
          </cell>
          <cell r="F306">
            <v>2340</v>
          </cell>
          <cell r="G306">
            <v>0</v>
          </cell>
          <cell r="H306">
            <v>0</v>
          </cell>
          <cell r="I306">
            <v>585</v>
          </cell>
          <cell r="J306">
            <v>2340</v>
          </cell>
        </row>
        <row r="307">
          <cell r="A307" t="str">
            <v>PVC DTS 정티(DT)</v>
          </cell>
          <cell r="B307" t="str">
            <v>D100xD50</v>
          </cell>
          <cell r="C307" t="str">
            <v>EA</v>
          </cell>
          <cell r="D307">
            <v>2</v>
          </cell>
          <cell r="E307">
            <v>1160</v>
          </cell>
          <cell r="F307">
            <v>2320</v>
          </cell>
          <cell r="G307">
            <v>0</v>
          </cell>
          <cell r="H307">
            <v>0</v>
          </cell>
          <cell r="I307">
            <v>1160</v>
          </cell>
          <cell r="J307">
            <v>2320</v>
          </cell>
        </row>
        <row r="308">
          <cell r="A308" t="str">
            <v>PVC DTS 소켓</v>
          </cell>
          <cell r="B308" t="str">
            <v>D100</v>
          </cell>
          <cell r="C308" t="str">
            <v>EA</v>
          </cell>
          <cell r="D308">
            <v>80</v>
          </cell>
          <cell r="E308">
            <v>688</v>
          </cell>
          <cell r="F308">
            <v>55040</v>
          </cell>
          <cell r="G308">
            <v>0</v>
          </cell>
          <cell r="H308">
            <v>0</v>
          </cell>
          <cell r="I308">
            <v>688</v>
          </cell>
          <cell r="J308">
            <v>55040</v>
          </cell>
        </row>
        <row r="309">
          <cell r="A309" t="str">
            <v>PVC DTS Y관</v>
          </cell>
          <cell r="B309" t="str">
            <v>D100*100</v>
          </cell>
          <cell r="C309" t="str">
            <v>EA</v>
          </cell>
          <cell r="D309">
            <v>24</v>
          </cell>
          <cell r="E309">
            <v>2358</v>
          </cell>
          <cell r="F309">
            <v>56592</v>
          </cell>
          <cell r="G309">
            <v>0</v>
          </cell>
          <cell r="H309">
            <v>0</v>
          </cell>
          <cell r="I309">
            <v>2358</v>
          </cell>
          <cell r="J309">
            <v>56592</v>
          </cell>
        </row>
        <row r="310">
          <cell r="A310" t="str">
            <v>PVC관 (2040방음파이프)</v>
          </cell>
          <cell r="B310" t="str">
            <v>D35</v>
          </cell>
          <cell r="C310" t="str">
            <v>M</v>
          </cell>
          <cell r="D310">
            <v>101</v>
          </cell>
          <cell r="E310">
            <v>1375</v>
          </cell>
          <cell r="F310">
            <v>138875</v>
          </cell>
          <cell r="G310">
            <v>0</v>
          </cell>
          <cell r="H310">
            <v>0</v>
          </cell>
          <cell r="I310">
            <v>1375</v>
          </cell>
          <cell r="J310">
            <v>138875</v>
          </cell>
        </row>
        <row r="311">
          <cell r="A311" t="str">
            <v>PVC관 (2040방음파이프)</v>
          </cell>
          <cell r="B311" t="str">
            <v>D50</v>
          </cell>
          <cell r="C311" t="str">
            <v>M</v>
          </cell>
          <cell r="D311">
            <v>1175</v>
          </cell>
          <cell r="E311">
            <v>2035</v>
          </cell>
          <cell r="F311">
            <v>2391125</v>
          </cell>
          <cell r="G311">
            <v>0</v>
          </cell>
          <cell r="H311">
            <v>0</v>
          </cell>
          <cell r="I311">
            <v>2035</v>
          </cell>
          <cell r="J311">
            <v>2391125</v>
          </cell>
        </row>
        <row r="312">
          <cell r="A312" t="str">
            <v>PVC관 (2040방음파이프)</v>
          </cell>
          <cell r="B312" t="str">
            <v>D100</v>
          </cell>
          <cell r="C312" t="str">
            <v>M</v>
          </cell>
          <cell r="D312">
            <v>416</v>
          </cell>
          <cell r="E312">
            <v>4566</v>
          </cell>
          <cell r="F312">
            <v>1899456</v>
          </cell>
          <cell r="G312">
            <v>0</v>
          </cell>
          <cell r="H312">
            <v>0</v>
          </cell>
          <cell r="I312">
            <v>4566</v>
          </cell>
          <cell r="J312">
            <v>1899456</v>
          </cell>
        </row>
        <row r="313">
          <cell r="A313" t="str">
            <v>NEW SPIN관</v>
          </cell>
          <cell r="B313" t="str">
            <v>D100</v>
          </cell>
          <cell r="C313" t="str">
            <v>M</v>
          </cell>
          <cell r="D313">
            <v>818</v>
          </cell>
          <cell r="E313">
            <v>5220</v>
          </cell>
          <cell r="F313">
            <v>4269960</v>
          </cell>
          <cell r="G313">
            <v>0</v>
          </cell>
          <cell r="H313">
            <v>0</v>
          </cell>
          <cell r="I313">
            <v>5220</v>
          </cell>
          <cell r="J313">
            <v>4269960</v>
          </cell>
        </row>
        <row r="314">
          <cell r="A314" t="str">
            <v>PVC DRF(2) 엘보 (90도)</v>
          </cell>
          <cell r="B314" t="str">
            <v>D35</v>
          </cell>
          <cell r="C314" t="str">
            <v>EA</v>
          </cell>
          <cell r="D314">
            <v>101</v>
          </cell>
          <cell r="E314">
            <v>1183</v>
          </cell>
          <cell r="F314">
            <v>119483</v>
          </cell>
          <cell r="G314">
            <v>0</v>
          </cell>
          <cell r="H314">
            <v>0</v>
          </cell>
          <cell r="I314">
            <v>1183</v>
          </cell>
          <cell r="J314">
            <v>119483</v>
          </cell>
        </row>
        <row r="315">
          <cell r="A315" t="str">
            <v>PVC DRF(2) 엘보 (90도)</v>
          </cell>
          <cell r="B315" t="str">
            <v>D50</v>
          </cell>
          <cell r="C315" t="str">
            <v>EA</v>
          </cell>
          <cell r="D315">
            <v>358</v>
          </cell>
          <cell r="E315">
            <v>2047</v>
          </cell>
          <cell r="F315">
            <v>732826</v>
          </cell>
          <cell r="G315">
            <v>0</v>
          </cell>
          <cell r="H315">
            <v>0</v>
          </cell>
          <cell r="I315">
            <v>2047</v>
          </cell>
          <cell r="J315">
            <v>732826</v>
          </cell>
        </row>
        <row r="316">
          <cell r="A316" t="str">
            <v>PVC DRF(2) 엘보 (90도)</v>
          </cell>
          <cell r="B316" t="str">
            <v>D100</v>
          </cell>
          <cell r="C316" t="str">
            <v>EA</v>
          </cell>
          <cell r="D316">
            <v>21</v>
          </cell>
          <cell r="E316">
            <v>7091</v>
          </cell>
          <cell r="F316">
            <v>148911</v>
          </cell>
          <cell r="G316">
            <v>0</v>
          </cell>
          <cell r="H316">
            <v>0</v>
          </cell>
          <cell r="I316">
            <v>7091</v>
          </cell>
          <cell r="J316">
            <v>148911</v>
          </cell>
        </row>
        <row r="317">
          <cell r="A317" t="str">
            <v>양변기전용엘보</v>
          </cell>
          <cell r="B317" t="str">
            <v>D100</v>
          </cell>
          <cell r="C317" t="str">
            <v>EA</v>
          </cell>
          <cell r="D317">
            <v>167</v>
          </cell>
          <cell r="E317">
            <v>7091</v>
          </cell>
          <cell r="F317">
            <v>1184197</v>
          </cell>
          <cell r="G317">
            <v>0</v>
          </cell>
          <cell r="H317">
            <v>0</v>
          </cell>
          <cell r="I317">
            <v>7091</v>
          </cell>
          <cell r="J317">
            <v>1184197</v>
          </cell>
        </row>
        <row r="318">
          <cell r="A318" t="str">
            <v>PVC DRF(2)P-트랩</v>
          </cell>
          <cell r="B318" t="str">
            <v>D50</v>
          </cell>
          <cell r="C318" t="str">
            <v>EA</v>
          </cell>
          <cell r="D318">
            <v>165</v>
          </cell>
          <cell r="E318">
            <v>5258</v>
          </cell>
          <cell r="F318">
            <v>867570</v>
          </cell>
          <cell r="G318">
            <v>0</v>
          </cell>
          <cell r="H318">
            <v>0</v>
          </cell>
          <cell r="I318">
            <v>5258</v>
          </cell>
          <cell r="J318">
            <v>867570</v>
          </cell>
        </row>
        <row r="319">
          <cell r="A319" t="str">
            <v>바닥배수구(편심)</v>
          </cell>
          <cell r="B319" t="str">
            <v>200*200*D50</v>
          </cell>
          <cell r="C319" t="str">
            <v>EA</v>
          </cell>
          <cell r="D319">
            <v>165</v>
          </cell>
          <cell r="E319">
            <v>12499</v>
          </cell>
          <cell r="F319">
            <v>2062335</v>
          </cell>
          <cell r="G319">
            <v>0</v>
          </cell>
          <cell r="H319">
            <v>0</v>
          </cell>
          <cell r="I319">
            <v>12499</v>
          </cell>
          <cell r="J319">
            <v>2062335</v>
          </cell>
        </row>
        <row r="320">
          <cell r="A320" t="str">
            <v>양변기스리브</v>
          </cell>
          <cell r="B320" t="str">
            <v>D100</v>
          </cell>
          <cell r="C320" t="str">
            <v>EA</v>
          </cell>
          <cell r="D320">
            <v>167</v>
          </cell>
          <cell r="E320">
            <v>1230</v>
          </cell>
          <cell r="F320">
            <v>205410</v>
          </cell>
          <cell r="G320">
            <v>0</v>
          </cell>
          <cell r="H320">
            <v>0</v>
          </cell>
          <cell r="I320">
            <v>1230</v>
          </cell>
          <cell r="J320">
            <v>205410</v>
          </cell>
        </row>
        <row r="321">
          <cell r="A321" t="str">
            <v>세면기스리브</v>
          </cell>
          <cell r="B321" t="str">
            <v>D35</v>
          </cell>
          <cell r="C321" t="str">
            <v>EA</v>
          </cell>
          <cell r="D321">
            <v>164</v>
          </cell>
          <cell r="E321">
            <v>700</v>
          </cell>
          <cell r="F321">
            <v>114800</v>
          </cell>
          <cell r="G321">
            <v>0</v>
          </cell>
          <cell r="H321">
            <v>0</v>
          </cell>
          <cell r="I321">
            <v>700</v>
          </cell>
          <cell r="J321">
            <v>114800</v>
          </cell>
        </row>
        <row r="322">
          <cell r="A322" t="str">
            <v>씽크스리브</v>
          </cell>
          <cell r="B322" t="str">
            <v>D50</v>
          </cell>
          <cell r="C322" t="str">
            <v>EA</v>
          </cell>
          <cell r="D322">
            <v>283</v>
          </cell>
          <cell r="E322">
            <v>800</v>
          </cell>
          <cell r="F322">
            <v>226400</v>
          </cell>
          <cell r="G322">
            <v>0</v>
          </cell>
          <cell r="H322">
            <v>0</v>
          </cell>
          <cell r="I322">
            <v>800</v>
          </cell>
          <cell r="J322">
            <v>226400</v>
          </cell>
        </row>
        <row r="323">
          <cell r="A323" t="str">
            <v>PVC DRF(2)Y관</v>
          </cell>
          <cell r="B323" t="str">
            <v>D50*D35</v>
          </cell>
          <cell r="C323" t="str">
            <v>EA</v>
          </cell>
          <cell r="D323">
            <v>2</v>
          </cell>
          <cell r="E323">
            <v>2814</v>
          </cell>
          <cell r="F323">
            <v>5628</v>
          </cell>
          <cell r="G323">
            <v>0</v>
          </cell>
          <cell r="H323">
            <v>0</v>
          </cell>
          <cell r="I323">
            <v>2814</v>
          </cell>
          <cell r="J323">
            <v>5628</v>
          </cell>
        </row>
        <row r="324">
          <cell r="A324" t="str">
            <v>PVC DRF(2)Y관</v>
          </cell>
          <cell r="B324" t="str">
            <v>D50xD50</v>
          </cell>
          <cell r="C324" t="str">
            <v>EA</v>
          </cell>
          <cell r="D324">
            <v>121</v>
          </cell>
          <cell r="E324">
            <v>3588</v>
          </cell>
          <cell r="F324">
            <v>434148</v>
          </cell>
          <cell r="G324">
            <v>0</v>
          </cell>
          <cell r="H324">
            <v>0</v>
          </cell>
          <cell r="I324">
            <v>3588</v>
          </cell>
          <cell r="J324">
            <v>434148</v>
          </cell>
        </row>
        <row r="325">
          <cell r="A325" t="str">
            <v>PVC DRF(2)Y관</v>
          </cell>
          <cell r="B325" t="str">
            <v>D100xD100</v>
          </cell>
          <cell r="C325" t="str">
            <v>EA</v>
          </cell>
          <cell r="D325">
            <v>10</v>
          </cell>
          <cell r="E325">
            <v>10231</v>
          </cell>
          <cell r="F325">
            <v>102310</v>
          </cell>
          <cell r="G325">
            <v>0</v>
          </cell>
          <cell r="H325">
            <v>0</v>
          </cell>
          <cell r="I325">
            <v>10231</v>
          </cell>
          <cell r="J325">
            <v>102310</v>
          </cell>
        </row>
        <row r="326">
          <cell r="A326" t="str">
            <v>PVC DRF(2)LT관</v>
          </cell>
          <cell r="B326" t="str">
            <v>D50*D35</v>
          </cell>
          <cell r="C326" t="str">
            <v>EA</v>
          </cell>
          <cell r="D326">
            <v>63</v>
          </cell>
          <cell r="E326">
            <v>2639</v>
          </cell>
          <cell r="F326">
            <v>166257</v>
          </cell>
          <cell r="G326">
            <v>0</v>
          </cell>
          <cell r="H326">
            <v>0</v>
          </cell>
          <cell r="I326">
            <v>2639</v>
          </cell>
          <cell r="J326">
            <v>166257</v>
          </cell>
        </row>
        <row r="327">
          <cell r="A327" t="str">
            <v>PVC DRF(2)LT관</v>
          </cell>
          <cell r="B327" t="str">
            <v>D50xD50</v>
          </cell>
          <cell r="C327" t="str">
            <v>EA</v>
          </cell>
          <cell r="D327">
            <v>138</v>
          </cell>
          <cell r="E327">
            <v>3510</v>
          </cell>
          <cell r="F327">
            <v>484380</v>
          </cell>
          <cell r="G327">
            <v>0</v>
          </cell>
          <cell r="H327">
            <v>0</v>
          </cell>
          <cell r="I327">
            <v>3510</v>
          </cell>
          <cell r="J327">
            <v>484380</v>
          </cell>
        </row>
        <row r="328">
          <cell r="A328" t="str">
            <v>PVC DRF(2)LT관</v>
          </cell>
          <cell r="B328" t="str">
            <v>D100xD50</v>
          </cell>
          <cell r="C328" t="str">
            <v>EA</v>
          </cell>
          <cell r="D328">
            <v>4</v>
          </cell>
          <cell r="E328">
            <v>6734</v>
          </cell>
          <cell r="F328">
            <v>26936</v>
          </cell>
          <cell r="G328">
            <v>0</v>
          </cell>
          <cell r="H328">
            <v>0</v>
          </cell>
          <cell r="I328">
            <v>6734</v>
          </cell>
          <cell r="J328">
            <v>26936</v>
          </cell>
        </row>
        <row r="329">
          <cell r="A329" t="str">
            <v>PVC DRF(2)LT관</v>
          </cell>
          <cell r="B329" t="str">
            <v>D100xD100</v>
          </cell>
          <cell r="C329" t="str">
            <v>EA</v>
          </cell>
          <cell r="D329">
            <v>4</v>
          </cell>
          <cell r="E329">
            <v>9841</v>
          </cell>
          <cell r="F329">
            <v>39364</v>
          </cell>
          <cell r="G329">
            <v>0</v>
          </cell>
          <cell r="H329">
            <v>0</v>
          </cell>
          <cell r="I329">
            <v>9841</v>
          </cell>
          <cell r="J329">
            <v>39364</v>
          </cell>
        </row>
        <row r="330">
          <cell r="A330" t="str">
            <v>PVC DRF(2)C-Y관 A형</v>
          </cell>
          <cell r="B330" t="str">
            <v>D50xD50</v>
          </cell>
          <cell r="C330" t="str">
            <v>EA</v>
          </cell>
          <cell r="D330">
            <v>113</v>
          </cell>
          <cell r="E330">
            <v>4595</v>
          </cell>
          <cell r="F330">
            <v>519235</v>
          </cell>
          <cell r="G330">
            <v>0</v>
          </cell>
          <cell r="H330">
            <v>0</v>
          </cell>
          <cell r="I330">
            <v>4595</v>
          </cell>
          <cell r="J330">
            <v>519235</v>
          </cell>
        </row>
        <row r="331">
          <cell r="A331" t="str">
            <v>PVC DRF(2)C-Y관 A형</v>
          </cell>
          <cell r="B331" t="str">
            <v>D50xD35</v>
          </cell>
          <cell r="C331" t="str">
            <v>EA</v>
          </cell>
          <cell r="D331">
            <v>3</v>
          </cell>
          <cell r="E331">
            <v>3373</v>
          </cell>
          <cell r="F331">
            <v>10119</v>
          </cell>
          <cell r="G331">
            <v>0</v>
          </cell>
          <cell r="H331">
            <v>0</v>
          </cell>
          <cell r="I331">
            <v>3373</v>
          </cell>
          <cell r="J331">
            <v>10119</v>
          </cell>
        </row>
        <row r="332">
          <cell r="A332" t="str">
            <v>PVC DRF(2)C-Y관 A형</v>
          </cell>
          <cell r="B332" t="str">
            <v>D100xD100</v>
          </cell>
          <cell r="C332" t="str">
            <v>EA</v>
          </cell>
          <cell r="D332">
            <v>6</v>
          </cell>
          <cell r="E332">
            <v>10920</v>
          </cell>
          <cell r="F332">
            <v>65520</v>
          </cell>
          <cell r="G332">
            <v>0</v>
          </cell>
          <cell r="H332">
            <v>0</v>
          </cell>
          <cell r="I332">
            <v>10920</v>
          </cell>
          <cell r="J332">
            <v>65520</v>
          </cell>
        </row>
        <row r="333">
          <cell r="A333" t="str">
            <v>PVC DRF(2)C-LT관 A형</v>
          </cell>
          <cell r="B333" t="str">
            <v>D50xD50</v>
          </cell>
          <cell r="C333" t="str">
            <v>EA</v>
          </cell>
          <cell r="D333">
            <v>318</v>
          </cell>
          <cell r="E333">
            <v>5427</v>
          </cell>
          <cell r="F333">
            <v>1725786</v>
          </cell>
          <cell r="G333">
            <v>0</v>
          </cell>
          <cell r="H333">
            <v>0</v>
          </cell>
          <cell r="I333">
            <v>5427</v>
          </cell>
          <cell r="J333">
            <v>1725786</v>
          </cell>
        </row>
        <row r="334">
          <cell r="A334" t="str">
            <v>PVC DRF(2)C-LT관 A형</v>
          </cell>
          <cell r="B334" t="str">
            <v>D50*D35</v>
          </cell>
          <cell r="C334" t="str">
            <v>EA</v>
          </cell>
          <cell r="D334">
            <v>88</v>
          </cell>
          <cell r="E334">
            <v>3692</v>
          </cell>
          <cell r="F334">
            <v>324896</v>
          </cell>
          <cell r="G334">
            <v>0</v>
          </cell>
          <cell r="H334">
            <v>0</v>
          </cell>
          <cell r="I334">
            <v>3692</v>
          </cell>
          <cell r="J334">
            <v>324896</v>
          </cell>
        </row>
        <row r="335">
          <cell r="A335" t="str">
            <v>PVC DRF(2)C-LT관 A형</v>
          </cell>
          <cell r="B335" t="str">
            <v>D100xD100</v>
          </cell>
          <cell r="C335" t="str">
            <v>EA</v>
          </cell>
          <cell r="D335">
            <v>18</v>
          </cell>
          <cell r="E335">
            <v>10751</v>
          </cell>
          <cell r="F335">
            <v>193518</v>
          </cell>
          <cell r="G335">
            <v>0</v>
          </cell>
          <cell r="H335">
            <v>0</v>
          </cell>
          <cell r="I335">
            <v>10751</v>
          </cell>
          <cell r="J335">
            <v>193518</v>
          </cell>
        </row>
        <row r="336">
          <cell r="A336" t="str">
            <v>PVC DRF X-EW</v>
          </cell>
          <cell r="B336" t="str">
            <v>D100*D50</v>
          </cell>
          <cell r="C336" t="str">
            <v>EA</v>
          </cell>
          <cell r="D336">
            <v>110</v>
          </cell>
          <cell r="E336">
            <v>5843</v>
          </cell>
          <cell r="F336">
            <v>642730</v>
          </cell>
          <cell r="G336">
            <v>0</v>
          </cell>
          <cell r="H336">
            <v>0</v>
          </cell>
          <cell r="I336">
            <v>5843</v>
          </cell>
          <cell r="J336">
            <v>642730</v>
          </cell>
        </row>
        <row r="337">
          <cell r="A337" t="str">
            <v>PVC DRF X-WS2</v>
          </cell>
          <cell r="B337" t="str">
            <v>D100*D100</v>
          </cell>
          <cell r="C337" t="str">
            <v>EA</v>
          </cell>
          <cell r="D337">
            <v>55</v>
          </cell>
          <cell r="E337">
            <v>12060</v>
          </cell>
          <cell r="F337">
            <v>663300</v>
          </cell>
          <cell r="G337">
            <v>0</v>
          </cell>
          <cell r="H337">
            <v>0</v>
          </cell>
          <cell r="I337">
            <v>12060</v>
          </cell>
          <cell r="J337">
            <v>663300</v>
          </cell>
        </row>
        <row r="338">
          <cell r="A338" t="str">
            <v>PVC DRF X-S2</v>
          </cell>
          <cell r="B338" t="str">
            <v>D100*50</v>
          </cell>
          <cell r="C338" t="str">
            <v>EA</v>
          </cell>
          <cell r="D338">
            <v>66</v>
          </cell>
          <cell r="E338">
            <v>5815</v>
          </cell>
          <cell r="F338">
            <v>383790</v>
          </cell>
          <cell r="G338">
            <v>0</v>
          </cell>
          <cell r="H338">
            <v>0</v>
          </cell>
          <cell r="I338">
            <v>5815</v>
          </cell>
          <cell r="J338">
            <v>383790</v>
          </cell>
        </row>
        <row r="339">
          <cell r="A339" t="str">
            <v>PVC DRF X-S2</v>
          </cell>
          <cell r="B339" t="str">
            <v>D100*100</v>
          </cell>
          <cell r="C339" t="str">
            <v>EA</v>
          </cell>
          <cell r="D339">
            <v>33</v>
          </cell>
          <cell r="E339">
            <v>6053</v>
          </cell>
          <cell r="F339">
            <v>199749</v>
          </cell>
          <cell r="G339">
            <v>0</v>
          </cell>
          <cell r="H339">
            <v>0</v>
          </cell>
          <cell r="I339">
            <v>6053</v>
          </cell>
          <cell r="J339">
            <v>199749</v>
          </cell>
        </row>
        <row r="340">
          <cell r="A340" t="str">
            <v>V.T.R (PVC)</v>
          </cell>
          <cell r="B340" t="str">
            <v>D100</v>
          </cell>
          <cell r="C340" t="str">
            <v>EA</v>
          </cell>
          <cell r="D340">
            <v>9</v>
          </cell>
          <cell r="E340">
            <v>2656</v>
          </cell>
          <cell r="F340">
            <v>23904</v>
          </cell>
          <cell r="G340">
            <v>0</v>
          </cell>
          <cell r="H340">
            <v>0</v>
          </cell>
          <cell r="I340">
            <v>2656</v>
          </cell>
          <cell r="J340">
            <v>23904</v>
          </cell>
        </row>
        <row r="341">
          <cell r="A341" t="str">
            <v>주철섹스티아밴드90'</v>
          </cell>
          <cell r="B341" t="str">
            <v>125x100</v>
          </cell>
          <cell r="C341" t="str">
            <v>EA</v>
          </cell>
          <cell r="D341">
            <v>24</v>
          </cell>
          <cell r="E341">
            <v>8000</v>
          </cell>
          <cell r="F341">
            <v>192000</v>
          </cell>
          <cell r="G341">
            <v>0</v>
          </cell>
          <cell r="H341">
            <v>0</v>
          </cell>
          <cell r="I341">
            <v>8000</v>
          </cell>
          <cell r="J341">
            <v>192000</v>
          </cell>
        </row>
        <row r="342">
          <cell r="A342" t="str">
            <v>U볼트/너트</v>
          </cell>
          <cell r="B342" t="str">
            <v>D100</v>
          </cell>
          <cell r="C342" t="str">
            <v>EA</v>
          </cell>
          <cell r="D342">
            <v>264</v>
          </cell>
          <cell r="E342">
            <v>170</v>
          </cell>
          <cell r="F342">
            <v>44880</v>
          </cell>
          <cell r="G342">
            <v>0</v>
          </cell>
          <cell r="H342">
            <v>0</v>
          </cell>
          <cell r="I342">
            <v>170</v>
          </cell>
          <cell r="J342">
            <v>44880</v>
          </cell>
        </row>
        <row r="343">
          <cell r="A343" t="str">
            <v>일반행가(전산볼트)</v>
          </cell>
          <cell r="B343" t="str">
            <v>D40</v>
          </cell>
          <cell r="C343" t="str">
            <v>개소</v>
          </cell>
          <cell r="D343">
            <v>196</v>
          </cell>
          <cell r="E343">
            <v>619</v>
          </cell>
          <cell r="F343">
            <v>121324</v>
          </cell>
          <cell r="G343">
            <v>0</v>
          </cell>
          <cell r="H343">
            <v>0</v>
          </cell>
          <cell r="I343">
            <v>619</v>
          </cell>
          <cell r="J343">
            <v>121324</v>
          </cell>
        </row>
        <row r="344">
          <cell r="A344" t="str">
            <v>일반행가(전산볼트)</v>
          </cell>
          <cell r="B344" t="str">
            <v>D50</v>
          </cell>
          <cell r="C344" t="str">
            <v>개소</v>
          </cell>
          <cell r="D344">
            <v>705</v>
          </cell>
          <cell r="E344">
            <v>710</v>
          </cell>
          <cell r="F344">
            <v>500550</v>
          </cell>
          <cell r="G344">
            <v>0</v>
          </cell>
          <cell r="H344">
            <v>0</v>
          </cell>
          <cell r="I344">
            <v>710</v>
          </cell>
          <cell r="J344">
            <v>500550</v>
          </cell>
        </row>
        <row r="345">
          <cell r="A345" t="str">
            <v>일반행가(전산볼트)</v>
          </cell>
          <cell r="B345" t="str">
            <v>D100</v>
          </cell>
          <cell r="C345" t="str">
            <v>개소</v>
          </cell>
          <cell r="D345">
            <v>302</v>
          </cell>
          <cell r="E345">
            <v>1390</v>
          </cell>
          <cell r="F345">
            <v>419780</v>
          </cell>
          <cell r="G345">
            <v>0</v>
          </cell>
          <cell r="H345">
            <v>0</v>
          </cell>
          <cell r="I345">
            <v>1390</v>
          </cell>
          <cell r="J345">
            <v>419780</v>
          </cell>
        </row>
        <row r="346">
          <cell r="A346" t="str">
            <v>소모잡자재비</v>
          </cell>
          <cell r="C346" t="str">
            <v>식</v>
          </cell>
          <cell r="D346">
            <v>1</v>
          </cell>
          <cell r="E346">
            <v>345855</v>
          </cell>
          <cell r="F346">
            <v>345855</v>
          </cell>
          <cell r="G346">
            <v>0</v>
          </cell>
          <cell r="H346">
            <v>0</v>
          </cell>
          <cell r="I346">
            <v>345855</v>
          </cell>
          <cell r="J346">
            <v>345855</v>
          </cell>
        </row>
        <row r="347">
          <cell r="A347" t="str">
            <v>백관 (SPP)</v>
          </cell>
          <cell r="B347" t="str">
            <v>D50</v>
          </cell>
          <cell r="C347" t="str">
            <v>M</v>
          </cell>
          <cell r="D347">
            <v>56</v>
          </cell>
          <cell r="E347">
            <v>3958</v>
          </cell>
          <cell r="F347">
            <v>221648</v>
          </cell>
          <cell r="G347">
            <v>0</v>
          </cell>
          <cell r="H347">
            <v>0</v>
          </cell>
          <cell r="I347">
            <v>3958</v>
          </cell>
          <cell r="J347">
            <v>221648</v>
          </cell>
        </row>
        <row r="348">
          <cell r="A348" t="str">
            <v>백관 (SPP)</v>
          </cell>
          <cell r="B348" t="str">
            <v>D100</v>
          </cell>
          <cell r="C348" t="str">
            <v>M</v>
          </cell>
          <cell r="D348">
            <v>69</v>
          </cell>
          <cell r="E348">
            <v>9429</v>
          </cell>
          <cell r="F348">
            <v>650601</v>
          </cell>
          <cell r="G348">
            <v>0</v>
          </cell>
          <cell r="H348">
            <v>0</v>
          </cell>
          <cell r="I348">
            <v>9429</v>
          </cell>
          <cell r="J348">
            <v>650601</v>
          </cell>
        </row>
        <row r="349">
          <cell r="A349" t="str">
            <v>SUS 관</v>
          </cell>
          <cell r="B349" t="str">
            <v>D100x3T</v>
          </cell>
          <cell r="C349" t="str">
            <v>M</v>
          </cell>
          <cell r="D349">
            <v>54</v>
          </cell>
          <cell r="E349">
            <v>20800</v>
          </cell>
          <cell r="F349">
            <v>1123200</v>
          </cell>
          <cell r="G349">
            <v>0</v>
          </cell>
          <cell r="H349">
            <v>0</v>
          </cell>
          <cell r="I349">
            <v>20800</v>
          </cell>
          <cell r="J349">
            <v>1123200</v>
          </cell>
        </row>
        <row r="350">
          <cell r="A350" t="str">
            <v>엘보 (SUS 용접 S#10)</v>
          </cell>
          <cell r="B350" t="str">
            <v>D100</v>
          </cell>
          <cell r="C350" t="str">
            <v>EA</v>
          </cell>
          <cell r="D350">
            <v>17</v>
          </cell>
          <cell r="E350">
            <v>10260</v>
          </cell>
          <cell r="F350">
            <v>174420</v>
          </cell>
          <cell r="G350">
            <v>0</v>
          </cell>
          <cell r="H350">
            <v>0</v>
          </cell>
          <cell r="I350">
            <v>10260</v>
          </cell>
          <cell r="J350">
            <v>174420</v>
          </cell>
        </row>
        <row r="351">
          <cell r="A351" t="str">
            <v>티이 (SUS 용접 S#10)</v>
          </cell>
          <cell r="B351" t="str">
            <v>D100</v>
          </cell>
          <cell r="C351" t="str">
            <v>EA</v>
          </cell>
          <cell r="D351">
            <v>1</v>
          </cell>
          <cell r="E351">
            <v>17040</v>
          </cell>
          <cell r="F351">
            <v>17040</v>
          </cell>
          <cell r="G351">
            <v>0</v>
          </cell>
          <cell r="H351">
            <v>0</v>
          </cell>
          <cell r="I351">
            <v>17040</v>
          </cell>
          <cell r="J351">
            <v>17040</v>
          </cell>
        </row>
        <row r="352">
          <cell r="A352" t="str">
            <v>SUS 관용접</v>
          </cell>
          <cell r="B352" t="str">
            <v>D100</v>
          </cell>
          <cell r="C352" t="str">
            <v>개소</v>
          </cell>
          <cell r="D352">
            <v>51</v>
          </cell>
          <cell r="E352">
            <v>7689</v>
          </cell>
          <cell r="F352">
            <v>392139</v>
          </cell>
          <cell r="G352">
            <v>0</v>
          </cell>
          <cell r="H352">
            <v>0</v>
          </cell>
          <cell r="I352">
            <v>7689</v>
          </cell>
          <cell r="J352">
            <v>392139</v>
          </cell>
        </row>
        <row r="353">
          <cell r="A353" t="str">
            <v>백엘보 (나사)</v>
          </cell>
          <cell r="B353" t="str">
            <v>D50</v>
          </cell>
          <cell r="C353" t="str">
            <v>EA</v>
          </cell>
          <cell r="D353">
            <v>12</v>
          </cell>
          <cell r="E353">
            <v>1634</v>
          </cell>
          <cell r="F353">
            <v>19608</v>
          </cell>
          <cell r="G353">
            <v>0</v>
          </cell>
          <cell r="H353">
            <v>0</v>
          </cell>
          <cell r="I353">
            <v>1634</v>
          </cell>
          <cell r="J353">
            <v>19608</v>
          </cell>
        </row>
        <row r="354">
          <cell r="A354" t="str">
            <v>백엘보 (용접)</v>
          </cell>
          <cell r="B354" t="str">
            <v>D100</v>
          </cell>
          <cell r="C354" t="str">
            <v>EA</v>
          </cell>
          <cell r="D354">
            <v>27</v>
          </cell>
          <cell r="E354">
            <v>4497</v>
          </cell>
          <cell r="F354">
            <v>121419</v>
          </cell>
          <cell r="G354">
            <v>0</v>
          </cell>
          <cell r="H354">
            <v>0</v>
          </cell>
          <cell r="I354">
            <v>4497</v>
          </cell>
          <cell r="J354">
            <v>121419</v>
          </cell>
        </row>
        <row r="355">
          <cell r="A355" t="str">
            <v>백티이 (용접)</v>
          </cell>
          <cell r="B355" t="str">
            <v>D100</v>
          </cell>
          <cell r="C355" t="str">
            <v>EA</v>
          </cell>
          <cell r="D355">
            <v>6</v>
          </cell>
          <cell r="E355">
            <v>6519</v>
          </cell>
          <cell r="F355">
            <v>39114</v>
          </cell>
          <cell r="G355">
            <v>0</v>
          </cell>
          <cell r="H355">
            <v>0</v>
          </cell>
          <cell r="I355">
            <v>6519</v>
          </cell>
          <cell r="J355">
            <v>39114</v>
          </cell>
        </row>
        <row r="356">
          <cell r="A356" t="str">
            <v>버터플라이밸브 (기어 10KG)</v>
          </cell>
          <cell r="B356" t="str">
            <v>D100</v>
          </cell>
          <cell r="C356" t="str">
            <v>EA</v>
          </cell>
          <cell r="D356">
            <v>6</v>
          </cell>
          <cell r="E356">
            <v>59390</v>
          </cell>
          <cell r="F356">
            <v>356340</v>
          </cell>
          <cell r="G356">
            <v>0</v>
          </cell>
          <cell r="H356">
            <v>0</v>
          </cell>
          <cell r="I356">
            <v>59390</v>
          </cell>
          <cell r="J356">
            <v>356340</v>
          </cell>
        </row>
        <row r="357">
          <cell r="A357" t="str">
            <v>주철체크밸브 (FC 10KG)</v>
          </cell>
          <cell r="B357" t="str">
            <v>D100</v>
          </cell>
          <cell r="C357" t="str">
            <v>EA</v>
          </cell>
          <cell r="D357">
            <v>6</v>
          </cell>
          <cell r="E357">
            <v>54600</v>
          </cell>
          <cell r="F357">
            <v>327600</v>
          </cell>
          <cell r="G357">
            <v>0</v>
          </cell>
          <cell r="H357">
            <v>0</v>
          </cell>
          <cell r="I357">
            <v>54600</v>
          </cell>
          <cell r="J357">
            <v>327600</v>
          </cell>
        </row>
        <row r="358">
          <cell r="A358" t="str">
            <v>후렉시블관 (BL10KG)</v>
          </cell>
          <cell r="B358" t="str">
            <v>D100</v>
          </cell>
          <cell r="C358" t="str">
            <v>EA</v>
          </cell>
          <cell r="D358">
            <v>6</v>
          </cell>
          <cell r="E358">
            <v>44200</v>
          </cell>
          <cell r="F358">
            <v>265200</v>
          </cell>
          <cell r="G358">
            <v>0</v>
          </cell>
          <cell r="H358">
            <v>0</v>
          </cell>
          <cell r="I358">
            <v>44200</v>
          </cell>
          <cell r="J358">
            <v>265200</v>
          </cell>
        </row>
        <row r="359">
          <cell r="A359" t="str">
            <v>후렌지 (10KG)</v>
          </cell>
          <cell r="B359" t="str">
            <v>D100</v>
          </cell>
          <cell r="C359" t="str">
            <v>EA</v>
          </cell>
          <cell r="D359">
            <v>16</v>
          </cell>
          <cell r="E359">
            <v>3708</v>
          </cell>
          <cell r="F359">
            <v>59328</v>
          </cell>
          <cell r="G359">
            <v>0</v>
          </cell>
          <cell r="H359">
            <v>0</v>
          </cell>
          <cell r="I359">
            <v>3708</v>
          </cell>
          <cell r="J359">
            <v>59328</v>
          </cell>
        </row>
        <row r="360">
          <cell r="A360" t="str">
            <v>압력계</v>
          </cell>
          <cell r="B360" t="str">
            <v>2-35KG/CM2</v>
          </cell>
          <cell r="C360" t="str">
            <v>SET</v>
          </cell>
          <cell r="D360">
            <v>6</v>
          </cell>
          <cell r="E360">
            <v>7500</v>
          </cell>
          <cell r="F360">
            <v>45000</v>
          </cell>
          <cell r="G360">
            <v>0</v>
          </cell>
          <cell r="H360">
            <v>0</v>
          </cell>
          <cell r="I360">
            <v>7500</v>
          </cell>
          <cell r="J360">
            <v>45000</v>
          </cell>
        </row>
        <row r="361">
          <cell r="A361" t="str">
            <v>인건비</v>
          </cell>
          <cell r="B361" t="str">
            <v>배관공</v>
          </cell>
          <cell r="C361" t="str">
            <v>인</v>
          </cell>
          <cell r="D361">
            <v>216</v>
          </cell>
          <cell r="E361">
            <v>0</v>
          </cell>
          <cell r="F361">
            <v>0</v>
          </cell>
          <cell r="G361">
            <v>76823</v>
          </cell>
          <cell r="H361">
            <v>16593768</v>
          </cell>
          <cell r="I361">
            <v>76823</v>
          </cell>
          <cell r="J361">
            <v>16593768</v>
          </cell>
        </row>
        <row r="362">
          <cell r="A362" t="str">
            <v>인건비</v>
          </cell>
          <cell r="B362" t="str">
            <v>보통인부</v>
          </cell>
          <cell r="C362" t="str">
            <v>인</v>
          </cell>
          <cell r="D362">
            <v>187</v>
          </cell>
          <cell r="E362">
            <v>0</v>
          </cell>
          <cell r="F362">
            <v>0</v>
          </cell>
          <cell r="G362">
            <v>50683</v>
          </cell>
          <cell r="H362">
            <v>9477721</v>
          </cell>
          <cell r="I362">
            <v>50683</v>
          </cell>
          <cell r="J362">
            <v>9477721</v>
          </cell>
        </row>
        <row r="363">
          <cell r="A363" t="str">
            <v>공구손료</v>
          </cell>
          <cell r="C363" t="str">
            <v>식</v>
          </cell>
          <cell r="D363">
            <v>1</v>
          </cell>
          <cell r="E363">
            <v>0</v>
          </cell>
          <cell r="F363">
            <v>0</v>
          </cell>
          <cell r="G363">
            <v>782144.66999999993</v>
          </cell>
          <cell r="H363">
            <v>782144</v>
          </cell>
          <cell r="I363">
            <v>782144.66999999993</v>
          </cell>
          <cell r="J363">
            <v>782144</v>
          </cell>
        </row>
        <row r="364">
          <cell r="A364" t="str">
            <v>소계</v>
          </cell>
          <cell r="F364">
            <v>31554501</v>
          </cell>
          <cell r="H364">
            <v>26853633</v>
          </cell>
          <cell r="J364">
            <v>58408134</v>
          </cell>
        </row>
        <row r="366">
          <cell r="A366" t="str">
            <v>08. 닥트설치공사</v>
          </cell>
        </row>
        <row r="367">
          <cell r="A367" t="str">
            <v>08-01. 환기닥트설치공사</v>
          </cell>
        </row>
        <row r="368">
          <cell r="A368" t="str">
            <v>각형닥트제작설치(기)</v>
          </cell>
          <cell r="B368" t="str">
            <v>#26 (0.5T)</v>
          </cell>
          <cell r="C368" t="str">
            <v>M2</v>
          </cell>
          <cell r="D368">
            <v>195</v>
          </cell>
          <cell r="E368">
            <v>6860</v>
          </cell>
          <cell r="F368">
            <v>1337700</v>
          </cell>
          <cell r="G368">
            <v>0</v>
          </cell>
          <cell r="H368">
            <v>0</v>
          </cell>
          <cell r="I368">
            <v>6860</v>
          </cell>
          <cell r="J368">
            <v>1337700</v>
          </cell>
        </row>
        <row r="369">
          <cell r="A369" t="str">
            <v>각형닥트제작설치(기)</v>
          </cell>
          <cell r="B369" t="str">
            <v>#24 (0.6T)</v>
          </cell>
          <cell r="C369" t="str">
            <v>M2</v>
          </cell>
          <cell r="D369">
            <v>79</v>
          </cell>
          <cell r="E369">
            <v>7470</v>
          </cell>
          <cell r="F369">
            <v>590130</v>
          </cell>
          <cell r="G369">
            <v>0</v>
          </cell>
          <cell r="H369">
            <v>0</v>
          </cell>
          <cell r="I369">
            <v>7470</v>
          </cell>
          <cell r="J369">
            <v>590130</v>
          </cell>
        </row>
        <row r="370">
          <cell r="A370" t="str">
            <v>각형닥트제작설치(기)</v>
          </cell>
          <cell r="B370" t="str">
            <v>#22 (0.8T)</v>
          </cell>
          <cell r="C370" t="str">
            <v>M2</v>
          </cell>
          <cell r="D370">
            <v>4</v>
          </cell>
          <cell r="E370">
            <v>8771</v>
          </cell>
          <cell r="F370">
            <v>35084</v>
          </cell>
          <cell r="G370">
            <v>0</v>
          </cell>
          <cell r="H370">
            <v>0</v>
          </cell>
          <cell r="I370">
            <v>8771</v>
          </cell>
          <cell r="J370">
            <v>35084</v>
          </cell>
        </row>
        <row r="371">
          <cell r="A371" t="str">
            <v>F.V.D</v>
          </cell>
          <cell r="B371" t="str">
            <v>450*300</v>
          </cell>
          <cell r="C371" t="str">
            <v>EA</v>
          </cell>
          <cell r="D371">
            <v>7</v>
          </cell>
          <cell r="E371">
            <v>10800</v>
          </cell>
          <cell r="F371">
            <v>75600</v>
          </cell>
          <cell r="G371">
            <v>0</v>
          </cell>
          <cell r="H371">
            <v>0</v>
          </cell>
          <cell r="I371">
            <v>10800</v>
          </cell>
          <cell r="J371">
            <v>75600</v>
          </cell>
        </row>
        <row r="372">
          <cell r="A372" t="str">
            <v>F.V.D</v>
          </cell>
          <cell r="B372" t="str">
            <v>300*250</v>
          </cell>
          <cell r="C372" t="str">
            <v>EA</v>
          </cell>
          <cell r="D372">
            <v>1</v>
          </cell>
          <cell r="E372">
            <v>8000</v>
          </cell>
          <cell r="F372">
            <v>8000</v>
          </cell>
          <cell r="G372">
            <v>0</v>
          </cell>
          <cell r="H372">
            <v>0</v>
          </cell>
          <cell r="I372">
            <v>8000</v>
          </cell>
          <cell r="J372">
            <v>8000</v>
          </cell>
        </row>
        <row r="373">
          <cell r="A373" t="str">
            <v>F.V.D</v>
          </cell>
          <cell r="B373" t="str">
            <v>600*400</v>
          </cell>
          <cell r="C373" t="str">
            <v>EA</v>
          </cell>
          <cell r="D373">
            <v>1</v>
          </cell>
          <cell r="E373">
            <v>19200</v>
          </cell>
          <cell r="F373">
            <v>19200</v>
          </cell>
          <cell r="G373">
            <v>0</v>
          </cell>
          <cell r="H373">
            <v>0</v>
          </cell>
          <cell r="I373">
            <v>19200</v>
          </cell>
          <cell r="J373">
            <v>19200</v>
          </cell>
        </row>
        <row r="374">
          <cell r="A374" t="str">
            <v>F.V.D</v>
          </cell>
          <cell r="B374" t="str">
            <v>300*500</v>
          </cell>
          <cell r="C374" t="str">
            <v>EA</v>
          </cell>
          <cell r="D374">
            <v>1</v>
          </cell>
          <cell r="E374">
            <v>12000</v>
          </cell>
          <cell r="F374">
            <v>12000</v>
          </cell>
          <cell r="G374">
            <v>0</v>
          </cell>
          <cell r="H374">
            <v>0</v>
          </cell>
          <cell r="I374">
            <v>12000</v>
          </cell>
          <cell r="J374">
            <v>12000</v>
          </cell>
        </row>
        <row r="375">
          <cell r="A375" t="str">
            <v>F.V.D</v>
          </cell>
          <cell r="B375" t="str">
            <v>500*350</v>
          </cell>
          <cell r="C375" t="str">
            <v>EA</v>
          </cell>
          <cell r="D375">
            <v>1</v>
          </cell>
          <cell r="E375">
            <v>14000</v>
          </cell>
          <cell r="F375">
            <v>14000</v>
          </cell>
          <cell r="G375">
            <v>0</v>
          </cell>
          <cell r="H375">
            <v>0</v>
          </cell>
          <cell r="I375">
            <v>14000</v>
          </cell>
          <cell r="J375">
            <v>14000</v>
          </cell>
        </row>
        <row r="376">
          <cell r="A376" t="str">
            <v>F.V.D</v>
          </cell>
          <cell r="B376" t="str">
            <v>300*200</v>
          </cell>
          <cell r="C376" t="str">
            <v>EA</v>
          </cell>
          <cell r="D376">
            <v>1</v>
          </cell>
          <cell r="E376">
            <v>8000</v>
          </cell>
          <cell r="F376">
            <v>8000</v>
          </cell>
          <cell r="G376">
            <v>0</v>
          </cell>
          <cell r="H376">
            <v>0</v>
          </cell>
          <cell r="I376">
            <v>8000</v>
          </cell>
          <cell r="J376">
            <v>8000</v>
          </cell>
        </row>
        <row r="377">
          <cell r="A377" t="str">
            <v>F.V.D</v>
          </cell>
          <cell r="B377" t="str">
            <v>900*700</v>
          </cell>
          <cell r="C377" t="str">
            <v>EA</v>
          </cell>
          <cell r="D377">
            <v>1</v>
          </cell>
          <cell r="E377">
            <v>50400</v>
          </cell>
          <cell r="F377">
            <v>50400</v>
          </cell>
          <cell r="G377">
            <v>0</v>
          </cell>
          <cell r="H377">
            <v>0</v>
          </cell>
          <cell r="I377">
            <v>50400</v>
          </cell>
          <cell r="J377">
            <v>50400</v>
          </cell>
        </row>
        <row r="378">
          <cell r="A378" t="str">
            <v>F.V.D HANDLE</v>
          </cell>
          <cell r="C378" t="str">
            <v>EA</v>
          </cell>
          <cell r="D378">
            <v>13</v>
          </cell>
          <cell r="E378">
            <v>12000</v>
          </cell>
          <cell r="F378">
            <v>156000</v>
          </cell>
          <cell r="G378">
            <v>0</v>
          </cell>
          <cell r="H378">
            <v>0</v>
          </cell>
          <cell r="I378">
            <v>12000</v>
          </cell>
          <cell r="J378">
            <v>156000</v>
          </cell>
        </row>
        <row r="379">
          <cell r="A379" t="str">
            <v>GRILLE</v>
          </cell>
          <cell r="B379" t="str">
            <v>250*500</v>
          </cell>
          <cell r="C379" t="str">
            <v>EA</v>
          </cell>
          <cell r="D379">
            <v>12</v>
          </cell>
          <cell r="E379">
            <v>10000</v>
          </cell>
          <cell r="F379">
            <v>120000</v>
          </cell>
          <cell r="G379">
            <v>0</v>
          </cell>
          <cell r="H379">
            <v>0</v>
          </cell>
          <cell r="I379">
            <v>10000</v>
          </cell>
          <cell r="J379">
            <v>120000</v>
          </cell>
        </row>
        <row r="380">
          <cell r="A380" t="str">
            <v>GRILLE</v>
          </cell>
          <cell r="B380" t="str">
            <v>200*200</v>
          </cell>
          <cell r="C380" t="str">
            <v>EA</v>
          </cell>
          <cell r="D380">
            <v>2</v>
          </cell>
          <cell r="E380">
            <v>8000</v>
          </cell>
          <cell r="F380">
            <v>16000</v>
          </cell>
          <cell r="G380">
            <v>0</v>
          </cell>
          <cell r="H380">
            <v>0</v>
          </cell>
          <cell r="I380">
            <v>8000</v>
          </cell>
          <cell r="J380">
            <v>16000</v>
          </cell>
        </row>
        <row r="381">
          <cell r="A381" t="str">
            <v>GRILLE</v>
          </cell>
          <cell r="B381" t="str">
            <v>100*550</v>
          </cell>
          <cell r="C381" t="str">
            <v>EA</v>
          </cell>
          <cell r="D381">
            <v>2</v>
          </cell>
          <cell r="E381">
            <v>8000</v>
          </cell>
          <cell r="F381">
            <v>16000</v>
          </cell>
          <cell r="G381">
            <v>0</v>
          </cell>
          <cell r="H381">
            <v>0</v>
          </cell>
          <cell r="I381">
            <v>8000</v>
          </cell>
          <cell r="J381">
            <v>16000</v>
          </cell>
        </row>
        <row r="382">
          <cell r="A382" t="str">
            <v>GRILLE</v>
          </cell>
          <cell r="B382" t="str">
            <v>400*250</v>
          </cell>
          <cell r="C382" t="str">
            <v>EA</v>
          </cell>
          <cell r="D382">
            <v>2</v>
          </cell>
          <cell r="E382">
            <v>8000</v>
          </cell>
          <cell r="F382">
            <v>16000</v>
          </cell>
          <cell r="G382">
            <v>0</v>
          </cell>
          <cell r="H382">
            <v>0</v>
          </cell>
          <cell r="I382">
            <v>8000</v>
          </cell>
          <cell r="J382">
            <v>16000</v>
          </cell>
        </row>
        <row r="383">
          <cell r="A383" t="str">
            <v>GRILLE</v>
          </cell>
          <cell r="B383" t="str">
            <v>300*500</v>
          </cell>
          <cell r="C383" t="str">
            <v>EA</v>
          </cell>
          <cell r="D383">
            <v>2</v>
          </cell>
          <cell r="E383">
            <v>12000</v>
          </cell>
          <cell r="F383">
            <v>24000</v>
          </cell>
          <cell r="G383">
            <v>0</v>
          </cell>
          <cell r="H383">
            <v>0</v>
          </cell>
          <cell r="I383">
            <v>12000</v>
          </cell>
          <cell r="J383">
            <v>24000</v>
          </cell>
        </row>
        <row r="384">
          <cell r="A384" t="str">
            <v>GRILLE</v>
          </cell>
          <cell r="B384" t="str">
            <v>450*400</v>
          </cell>
          <cell r="C384" t="str">
            <v>EA</v>
          </cell>
          <cell r="D384">
            <v>4</v>
          </cell>
          <cell r="E384">
            <v>14400</v>
          </cell>
          <cell r="F384">
            <v>57600</v>
          </cell>
          <cell r="G384">
            <v>0</v>
          </cell>
          <cell r="H384">
            <v>0</v>
          </cell>
          <cell r="I384">
            <v>14400</v>
          </cell>
          <cell r="J384">
            <v>57600</v>
          </cell>
        </row>
        <row r="385">
          <cell r="A385" t="str">
            <v>GRILLE</v>
          </cell>
          <cell r="B385" t="str">
            <v>250*150</v>
          </cell>
          <cell r="C385" t="str">
            <v>EA</v>
          </cell>
          <cell r="D385">
            <v>2</v>
          </cell>
          <cell r="E385">
            <v>8000</v>
          </cell>
          <cell r="F385">
            <v>16000</v>
          </cell>
          <cell r="G385">
            <v>0</v>
          </cell>
          <cell r="H385">
            <v>0</v>
          </cell>
          <cell r="I385">
            <v>8000</v>
          </cell>
          <cell r="J385">
            <v>16000</v>
          </cell>
        </row>
        <row r="386">
          <cell r="A386" t="str">
            <v>V.D</v>
          </cell>
          <cell r="B386" t="str">
            <v>300*200</v>
          </cell>
          <cell r="C386" t="str">
            <v>EA</v>
          </cell>
          <cell r="D386">
            <v>6</v>
          </cell>
          <cell r="E386">
            <v>8000</v>
          </cell>
          <cell r="F386">
            <v>48000</v>
          </cell>
          <cell r="G386">
            <v>0</v>
          </cell>
          <cell r="H386">
            <v>0</v>
          </cell>
          <cell r="I386">
            <v>8000</v>
          </cell>
          <cell r="J386">
            <v>48000</v>
          </cell>
        </row>
        <row r="387">
          <cell r="A387" t="str">
            <v>V.D</v>
          </cell>
          <cell r="B387" t="str">
            <v>200*200</v>
          </cell>
          <cell r="C387" t="str">
            <v>EA</v>
          </cell>
          <cell r="D387">
            <v>2</v>
          </cell>
          <cell r="E387">
            <v>8000</v>
          </cell>
          <cell r="F387">
            <v>16000</v>
          </cell>
          <cell r="G387">
            <v>0</v>
          </cell>
          <cell r="H387">
            <v>0</v>
          </cell>
          <cell r="I387">
            <v>8000</v>
          </cell>
          <cell r="J387">
            <v>16000</v>
          </cell>
        </row>
        <row r="388">
          <cell r="A388" t="str">
            <v>V.D</v>
          </cell>
          <cell r="B388" t="str">
            <v>250*200</v>
          </cell>
          <cell r="C388" t="str">
            <v>EA</v>
          </cell>
          <cell r="D388">
            <v>1</v>
          </cell>
          <cell r="E388">
            <v>8000</v>
          </cell>
          <cell r="F388">
            <v>8000</v>
          </cell>
          <cell r="G388">
            <v>0</v>
          </cell>
          <cell r="H388">
            <v>0</v>
          </cell>
          <cell r="I388">
            <v>8000</v>
          </cell>
          <cell r="J388">
            <v>8000</v>
          </cell>
        </row>
        <row r="389">
          <cell r="A389" t="str">
            <v>레지스타</v>
          </cell>
          <cell r="B389" t="str">
            <v>200*200</v>
          </cell>
          <cell r="C389" t="str">
            <v>EA</v>
          </cell>
          <cell r="D389">
            <v>3</v>
          </cell>
          <cell r="E389">
            <v>16000</v>
          </cell>
          <cell r="F389">
            <v>48000</v>
          </cell>
          <cell r="G389">
            <v>0</v>
          </cell>
          <cell r="H389">
            <v>0</v>
          </cell>
          <cell r="I389">
            <v>16000</v>
          </cell>
          <cell r="J389">
            <v>48000</v>
          </cell>
        </row>
        <row r="390">
          <cell r="A390" t="str">
            <v>레지스타</v>
          </cell>
          <cell r="B390" t="str">
            <v>250*400</v>
          </cell>
          <cell r="C390" t="str">
            <v>EA</v>
          </cell>
          <cell r="D390">
            <v>1</v>
          </cell>
          <cell r="E390">
            <v>16000</v>
          </cell>
          <cell r="F390">
            <v>16000</v>
          </cell>
          <cell r="G390">
            <v>0</v>
          </cell>
          <cell r="H390">
            <v>0</v>
          </cell>
          <cell r="I390">
            <v>16000</v>
          </cell>
          <cell r="J390">
            <v>16000</v>
          </cell>
        </row>
        <row r="391">
          <cell r="A391" t="str">
            <v>레지스타</v>
          </cell>
          <cell r="B391" t="str">
            <v>250*250</v>
          </cell>
          <cell r="C391" t="str">
            <v>EA</v>
          </cell>
          <cell r="D391">
            <v>1</v>
          </cell>
          <cell r="E391">
            <v>16000</v>
          </cell>
          <cell r="F391">
            <v>16000</v>
          </cell>
          <cell r="G391">
            <v>0</v>
          </cell>
          <cell r="H391">
            <v>0</v>
          </cell>
          <cell r="I391">
            <v>16000</v>
          </cell>
          <cell r="J391">
            <v>16000</v>
          </cell>
        </row>
        <row r="392">
          <cell r="A392" t="str">
            <v>방화담파</v>
          </cell>
          <cell r="B392" t="str">
            <v>D100</v>
          </cell>
          <cell r="C392" t="str">
            <v>EA</v>
          </cell>
          <cell r="D392">
            <v>156</v>
          </cell>
          <cell r="E392">
            <v>8000</v>
          </cell>
          <cell r="F392">
            <v>1248000</v>
          </cell>
          <cell r="G392">
            <v>0</v>
          </cell>
          <cell r="H392">
            <v>0</v>
          </cell>
          <cell r="I392">
            <v>8000</v>
          </cell>
          <cell r="J392">
            <v>1248000</v>
          </cell>
        </row>
        <row r="393">
          <cell r="A393" t="str">
            <v>후렉시블닥트 (AL)</v>
          </cell>
          <cell r="B393" t="str">
            <v>D100</v>
          </cell>
          <cell r="C393" t="str">
            <v>M</v>
          </cell>
          <cell r="D393">
            <v>312</v>
          </cell>
          <cell r="E393">
            <v>1500</v>
          </cell>
          <cell r="F393">
            <v>468000</v>
          </cell>
          <cell r="G393">
            <v>0</v>
          </cell>
          <cell r="H393">
            <v>0</v>
          </cell>
          <cell r="I393">
            <v>1500</v>
          </cell>
          <cell r="J393">
            <v>468000</v>
          </cell>
        </row>
        <row r="394">
          <cell r="A394" t="str">
            <v>STS BAND</v>
          </cell>
          <cell r="B394" t="str">
            <v>D100</v>
          </cell>
          <cell r="C394" t="str">
            <v>EA</v>
          </cell>
          <cell r="D394">
            <v>312</v>
          </cell>
          <cell r="E394">
            <v>340</v>
          </cell>
          <cell r="F394">
            <v>106080</v>
          </cell>
          <cell r="G394">
            <v>0</v>
          </cell>
          <cell r="H394">
            <v>0</v>
          </cell>
          <cell r="I394">
            <v>340</v>
          </cell>
          <cell r="J394">
            <v>106080</v>
          </cell>
        </row>
        <row r="395">
          <cell r="A395" t="str">
            <v>배기휀(천정내습형)</v>
          </cell>
          <cell r="B395" t="str">
            <v>1.5CMM*4MMAQ*12W</v>
          </cell>
          <cell r="C395" t="str">
            <v>대</v>
          </cell>
          <cell r="D395">
            <v>164</v>
          </cell>
          <cell r="E395">
            <v>10000</v>
          </cell>
          <cell r="F395">
            <v>1640000</v>
          </cell>
          <cell r="G395">
            <v>0</v>
          </cell>
          <cell r="H395">
            <v>0</v>
          </cell>
          <cell r="I395">
            <v>10000</v>
          </cell>
          <cell r="J395">
            <v>1640000</v>
          </cell>
        </row>
        <row r="396">
          <cell r="A396" t="str">
            <v>무동력휀</v>
          </cell>
          <cell r="B396" t="str">
            <v>D450</v>
          </cell>
          <cell r="C396" t="str">
            <v>EA</v>
          </cell>
          <cell r="D396">
            <v>5</v>
          </cell>
          <cell r="E396">
            <v>120000</v>
          </cell>
          <cell r="F396">
            <v>600000</v>
          </cell>
          <cell r="G396">
            <v>0</v>
          </cell>
          <cell r="H396">
            <v>0</v>
          </cell>
          <cell r="I396">
            <v>120000</v>
          </cell>
          <cell r="J396">
            <v>600000</v>
          </cell>
        </row>
        <row r="397">
          <cell r="A397" t="str">
            <v>무동력휀</v>
          </cell>
          <cell r="B397" t="str">
            <v>D600</v>
          </cell>
          <cell r="C397" t="str">
            <v>EA</v>
          </cell>
          <cell r="D397">
            <v>4</v>
          </cell>
          <cell r="E397">
            <v>120000</v>
          </cell>
          <cell r="F397">
            <v>480000</v>
          </cell>
          <cell r="G397">
            <v>0</v>
          </cell>
          <cell r="H397">
            <v>0</v>
          </cell>
          <cell r="I397">
            <v>120000</v>
          </cell>
          <cell r="J397">
            <v>480000</v>
          </cell>
        </row>
        <row r="398">
          <cell r="A398" t="str">
            <v>원형환기구</v>
          </cell>
          <cell r="B398" t="str">
            <v>D100</v>
          </cell>
          <cell r="C398" t="str">
            <v>EA</v>
          </cell>
          <cell r="D398">
            <v>156</v>
          </cell>
          <cell r="E398">
            <v>7500</v>
          </cell>
          <cell r="F398">
            <v>1170000</v>
          </cell>
          <cell r="G398">
            <v>0</v>
          </cell>
          <cell r="H398">
            <v>0</v>
          </cell>
          <cell r="I398">
            <v>7500</v>
          </cell>
          <cell r="J398">
            <v>1170000</v>
          </cell>
        </row>
        <row r="399">
          <cell r="A399" t="str">
            <v>원형환기구</v>
          </cell>
          <cell r="B399" t="str">
            <v>D150</v>
          </cell>
          <cell r="C399" t="str">
            <v>EA</v>
          </cell>
          <cell r="D399">
            <v>156</v>
          </cell>
          <cell r="E399">
            <v>9500</v>
          </cell>
          <cell r="F399">
            <v>1482000</v>
          </cell>
          <cell r="G399">
            <v>0</v>
          </cell>
          <cell r="H399">
            <v>0</v>
          </cell>
          <cell r="I399">
            <v>9500</v>
          </cell>
          <cell r="J399">
            <v>1482000</v>
          </cell>
        </row>
        <row r="400">
          <cell r="A400" t="str">
            <v>무덕트유인휀</v>
          </cell>
          <cell r="B400" t="str">
            <v>13CMM*108W</v>
          </cell>
          <cell r="C400" t="str">
            <v>SET</v>
          </cell>
          <cell r="D400">
            <v>12</v>
          </cell>
          <cell r="E400">
            <v>334600</v>
          </cell>
          <cell r="F400">
            <v>4015200</v>
          </cell>
          <cell r="G400">
            <v>0</v>
          </cell>
          <cell r="H400">
            <v>0</v>
          </cell>
          <cell r="I400">
            <v>334600</v>
          </cell>
          <cell r="J400">
            <v>4015200</v>
          </cell>
        </row>
        <row r="401">
          <cell r="A401" t="str">
            <v>오발닥트(SUS)</v>
          </cell>
          <cell r="B401" t="str">
            <v>190*100</v>
          </cell>
          <cell r="C401" t="str">
            <v>M</v>
          </cell>
          <cell r="D401">
            <v>468</v>
          </cell>
          <cell r="E401">
            <v>16335</v>
          </cell>
          <cell r="F401">
            <v>7644780</v>
          </cell>
          <cell r="G401">
            <v>0</v>
          </cell>
          <cell r="H401">
            <v>0</v>
          </cell>
          <cell r="I401">
            <v>16335</v>
          </cell>
          <cell r="J401">
            <v>7644780</v>
          </cell>
        </row>
        <row r="402">
          <cell r="A402" t="str">
            <v>오발 45도 엘보(SUS)</v>
          </cell>
          <cell r="B402" t="str">
            <v>190*100</v>
          </cell>
          <cell r="C402" t="str">
            <v>EA</v>
          </cell>
          <cell r="D402">
            <v>216</v>
          </cell>
          <cell r="E402">
            <v>13365</v>
          </cell>
          <cell r="F402">
            <v>2886840</v>
          </cell>
          <cell r="G402">
            <v>0</v>
          </cell>
          <cell r="H402">
            <v>0</v>
          </cell>
          <cell r="I402">
            <v>13365</v>
          </cell>
          <cell r="J402">
            <v>2886840</v>
          </cell>
        </row>
        <row r="403">
          <cell r="A403" t="str">
            <v>오발행가</v>
          </cell>
          <cell r="B403" t="str">
            <v>190*100</v>
          </cell>
          <cell r="C403" t="str">
            <v>EA</v>
          </cell>
          <cell r="D403">
            <v>252</v>
          </cell>
          <cell r="E403">
            <v>8613</v>
          </cell>
          <cell r="F403">
            <v>2170476</v>
          </cell>
          <cell r="G403">
            <v>0</v>
          </cell>
          <cell r="H403">
            <v>0</v>
          </cell>
          <cell r="I403">
            <v>8613</v>
          </cell>
          <cell r="J403">
            <v>2170476</v>
          </cell>
        </row>
        <row r="404">
          <cell r="A404" t="str">
            <v>오발커플링(SUS)</v>
          </cell>
          <cell r="B404" t="str">
            <v>190*100</v>
          </cell>
          <cell r="C404" t="str">
            <v>EA</v>
          </cell>
          <cell r="D404">
            <v>144</v>
          </cell>
          <cell r="E404">
            <v>5940</v>
          </cell>
          <cell r="F404">
            <v>855360</v>
          </cell>
          <cell r="G404">
            <v>0</v>
          </cell>
          <cell r="H404">
            <v>0</v>
          </cell>
          <cell r="I404">
            <v>5940</v>
          </cell>
          <cell r="J404">
            <v>855360</v>
          </cell>
        </row>
        <row r="405">
          <cell r="A405" t="str">
            <v>오발캡티이(SUS)</v>
          </cell>
          <cell r="B405" t="str">
            <v>(190*100)*D150</v>
          </cell>
          <cell r="C405" t="str">
            <v>EA</v>
          </cell>
          <cell r="D405">
            <v>108</v>
          </cell>
          <cell r="E405">
            <v>33561</v>
          </cell>
          <cell r="F405">
            <v>3624588</v>
          </cell>
          <cell r="G405">
            <v>0</v>
          </cell>
          <cell r="H405">
            <v>0</v>
          </cell>
          <cell r="I405">
            <v>33561</v>
          </cell>
          <cell r="J405">
            <v>3624588</v>
          </cell>
        </row>
        <row r="406">
          <cell r="A406" t="str">
            <v>오발트렌지션(SUS)</v>
          </cell>
          <cell r="B406" t="str">
            <v>290*300*(190*100)</v>
          </cell>
          <cell r="C406" t="str">
            <v>EA</v>
          </cell>
          <cell r="D406">
            <v>108</v>
          </cell>
          <cell r="E406">
            <v>95040</v>
          </cell>
          <cell r="F406">
            <v>10264320</v>
          </cell>
          <cell r="G406">
            <v>0</v>
          </cell>
          <cell r="H406">
            <v>0</v>
          </cell>
          <cell r="I406">
            <v>95040</v>
          </cell>
          <cell r="J406">
            <v>10264320</v>
          </cell>
        </row>
        <row r="407">
          <cell r="A407" t="str">
            <v>스파이랄닥트(SUS)</v>
          </cell>
          <cell r="B407" t="str">
            <v>D100</v>
          </cell>
          <cell r="C407" t="str">
            <v>M</v>
          </cell>
          <cell r="D407">
            <v>130</v>
          </cell>
          <cell r="E407">
            <v>10800</v>
          </cell>
          <cell r="F407">
            <v>1404000</v>
          </cell>
          <cell r="G407">
            <v>0</v>
          </cell>
          <cell r="H407">
            <v>0</v>
          </cell>
          <cell r="I407">
            <v>10800</v>
          </cell>
          <cell r="J407">
            <v>1404000</v>
          </cell>
        </row>
        <row r="408">
          <cell r="A408" t="str">
            <v>스파이랄 45도 엘보(SUS)</v>
          </cell>
          <cell r="B408" t="str">
            <v>D100</v>
          </cell>
          <cell r="C408" t="str">
            <v>EA</v>
          </cell>
          <cell r="D408">
            <v>96</v>
          </cell>
          <cell r="E408">
            <v>11205</v>
          </cell>
          <cell r="F408">
            <v>1075680</v>
          </cell>
          <cell r="G408">
            <v>0</v>
          </cell>
          <cell r="H408">
            <v>0</v>
          </cell>
          <cell r="I408">
            <v>11205</v>
          </cell>
          <cell r="J408">
            <v>1075680</v>
          </cell>
        </row>
        <row r="409">
          <cell r="A409" t="str">
            <v>스파이랄행가</v>
          </cell>
          <cell r="B409" t="str">
            <v>D100</v>
          </cell>
          <cell r="C409" t="str">
            <v>EA</v>
          </cell>
          <cell r="D409">
            <v>96</v>
          </cell>
          <cell r="E409">
            <v>6750</v>
          </cell>
          <cell r="F409">
            <v>648000</v>
          </cell>
          <cell r="G409">
            <v>0</v>
          </cell>
          <cell r="H409">
            <v>0</v>
          </cell>
          <cell r="I409">
            <v>6750</v>
          </cell>
          <cell r="J409">
            <v>648000</v>
          </cell>
        </row>
        <row r="410">
          <cell r="A410" t="str">
            <v>스파이랄캡티이(SUS)</v>
          </cell>
          <cell r="B410" t="str">
            <v>D100</v>
          </cell>
          <cell r="C410" t="str">
            <v>EA</v>
          </cell>
          <cell r="D410">
            <v>48</v>
          </cell>
          <cell r="E410">
            <v>22680</v>
          </cell>
          <cell r="F410">
            <v>1088640</v>
          </cell>
          <cell r="G410">
            <v>0</v>
          </cell>
          <cell r="H410">
            <v>0</v>
          </cell>
          <cell r="I410">
            <v>22680</v>
          </cell>
          <cell r="J410">
            <v>1088640</v>
          </cell>
        </row>
        <row r="411">
          <cell r="A411" t="str">
            <v>인건비</v>
          </cell>
          <cell r="B411" t="str">
            <v>닥트공</v>
          </cell>
          <cell r="C411" t="str">
            <v>인</v>
          </cell>
          <cell r="D411">
            <v>29</v>
          </cell>
          <cell r="E411">
            <v>0</v>
          </cell>
          <cell r="F411">
            <v>0</v>
          </cell>
          <cell r="G411">
            <v>70033</v>
          </cell>
          <cell r="H411">
            <v>2030957</v>
          </cell>
          <cell r="I411">
            <v>70033</v>
          </cell>
          <cell r="J411">
            <v>2030957</v>
          </cell>
        </row>
        <row r="412">
          <cell r="A412" t="str">
            <v>공구손료</v>
          </cell>
          <cell r="C412" t="str">
            <v>식</v>
          </cell>
          <cell r="D412">
            <v>1</v>
          </cell>
          <cell r="E412">
            <v>0</v>
          </cell>
          <cell r="F412">
            <v>0</v>
          </cell>
          <cell r="G412">
            <v>60928.71</v>
          </cell>
          <cell r="H412">
            <v>60928</v>
          </cell>
          <cell r="I412">
            <v>60928.71</v>
          </cell>
          <cell r="J412">
            <v>60928</v>
          </cell>
        </row>
        <row r="413">
          <cell r="A413" t="str">
            <v>소계</v>
          </cell>
          <cell r="F413">
            <v>45595678</v>
          </cell>
          <cell r="H413">
            <v>2091885</v>
          </cell>
          <cell r="J413">
            <v>47687563</v>
          </cell>
        </row>
        <row r="415">
          <cell r="A415" t="str">
            <v>08-02. 정화조배기닥트공사</v>
          </cell>
        </row>
        <row r="416">
          <cell r="A416" t="str">
            <v>옥상연돌캡</v>
          </cell>
          <cell r="B416" t="str">
            <v>400P-SK</v>
          </cell>
          <cell r="C416" t="str">
            <v>EA</v>
          </cell>
          <cell r="D416">
            <v>1</v>
          </cell>
          <cell r="E416">
            <v>77700</v>
          </cell>
          <cell r="F416">
            <v>77700</v>
          </cell>
          <cell r="H416">
            <v>0</v>
          </cell>
          <cell r="I416">
            <v>77700</v>
          </cell>
          <cell r="J416">
            <v>77700</v>
          </cell>
        </row>
        <row r="417">
          <cell r="A417" t="str">
            <v>연돌우수차단막</v>
          </cell>
          <cell r="B417" t="str">
            <v>400P-SC</v>
          </cell>
          <cell r="C417" t="str">
            <v>EA</v>
          </cell>
          <cell r="D417">
            <v>1</v>
          </cell>
          <cell r="E417">
            <v>7700</v>
          </cell>
          <cell r="F417">
            <v>7700</v>
          </cell>
          <cell r="H417">
            <v>0</v>
          </cell>
          <cell r="I417">
            <v>7700</v>
          </cell>
          <cell r="J417">
            <v>7700</v>
          </cell>
        </row>
        <row r="418">
          <cell r="A418" t="str">
            <v>45도곡관</v>
          </cell>
          <cell r="B418" t="str">
            <v>400P-EL45</v>
          </cell>
          <cell r="C418" t="str">
            <v>EA</v>
          </cell>
          <cell r="D418">
            <v>10</v>
          </cell>
          <cell r="E418">
            <v>55600</v>
          </cell>
          <cell r="F418">
            <v>556000</v>
          </cell>
          <cell r="H418">
            <v>0</v>
          </cell>
          <cell r="I418">
            <v>55600</v>
          </cell>
          <cell r="J418">
            <v>556000</v>
          </cell>
        </row>
        <row r="419">
          <cell r="A419" t="str">
            <v>직관길이 977</v>
          </cell>
          <cell r="B419" t="str">
            <v>400P-977</v>
          </cell>
          <cell r="C419" t="str">
            <v>EA</v>
          </cell>
          <cell r="D419">
            <v>75</v>
          </cell>
          <cell r="E419">
            <v>59400</v>
          </cell>
          <cell r="F419">
            <v>4455000</v>
          </cell>
          <cell r="H419">
            <v>0</v>
          </cell>
          <cell r="I419">
            <v>59400</v>
          </cell>
          <cell r="J419">
            <v>4455000</v>
          </cell>
        </row>
        <row r="420">
          <cell r="A420" t="str">
            <v>직관길이 477</v>
          </cell>
          <cell r="B420" t="str">
            <v>400P-477</v>
          </cell>
          <cell r="C420" t="str">
            <v>EA</v>
          </cell>
          <cell r="D420">
            <v>4</v>
          </cell>
          <cell r="E420">
            <v>45600</v>
          </cell>
          <cell r="F420">
            <v>182400</v>
          </cell>
          <cell r="H420">
            <v>0</v>
          </cell>
          <cell r="I420">
            <v>45600</v>
          </cell>
          <cell r="J420">
            <v>182400</v>
          </cell>
        </row>
        <row r="421">
          <cell r="A421" t="str">
            <v>열팽창신축죠인트</v>
          </cell>
          <cell r="B421" t="str">
            <v>400P-SS477</v>
          </cell>
          <cell r="C421" t="str">
            <v>EA</v>
          </cell>
          <cell r="D421">
            <v>4</v>
          </cell>
          <cell r="E421">
            <v>45600</v>
          </cell>
          <cell r="F421">
            <v>182400</v>
          </cell>
          <cell r="H421">
            <v>0</v>
          </cell>
          <cell r="I421">
            <v>45600</v>
          </cell>
          <cell r="J421">
            <v>182400</v>
          </cell>
        </row>
        <row r="422">
          <cell r="A422" t="str">
            <v>고정지지대</v>
          </cell>
          <cell r="B422" t="str">
            <v>400P-WA</v>
          </cell>
          <cell r="C422" t="str">
            <v>EA</v>
          </cell>
          <cell r="D422">
            <v>1</v>
          </cell>
          <cell r="E422">
            <v>94500</v>
          </cell>
          <cell r="F422">
            <v>94500</v>
          </cell>
          <cell r="H422">
            <v>0</v>
          </cell>
          <cell r="I422">
            <v>94500</v>
          </cell>
          <cell r="J422">
            <v>94500</v>
          </cell>
        </row>
        <row r="423">
          <cell r="A423" t="str">
            <v>고정지지관</v>
          </cell>
          <cell r="B423" t="str">
            <v>400P-IV</v>
          </cell>
          <cell r="C423" t="str">
            <v>EA</v>
          </cell>
          <cell r="D423">
            <v>1</v>
          </cell>
          <cell r="E423">
            <v>55600</v>
          </cell>
          <cell r="F423">
            <v>55600</v>
          </cell>
          <cell r="H423">
            <v>0</v>
          </cell>
          <cell r="I423">
            <v>55600</v>
          </cell>
          <cell r="J423">
            <v>55600</v>
          </cell>
        </row>
        <row r="424">
          <cell r="A424" t="str">
            <v>흔들림방지대</v>
          </cell>
          <cell r="B424" t="str">
            <v>400P-WG</v>
          </cell>
          <cell r="C424" t="str">
            <v>EA</v>
          </cell>
          <cell r="D424">
            <v>10</v>
          </cell>
          <cell r="E424">
            <v>49100</v>
          </cell>
          <cell r="F424">
            <v>491000</v>
          </cell>
          <cell r="H424">
            <v>0</v>
          </cell>
          <cell r="I424">
            <v>49100</v>
          </cell>
          <cell r="J424">
            <v>491000</v>
          </cell>
        </row>
        <row r="425">
          <cell r="A425" t="str">
            <v>흔들림및처짐방지대</v>
          </cell>
          <cell r="B425" t="str">
            <v>400P-FR</v>
          </cell>
          <cell r="C425" t="str">
            <v>EA</v>
          </cell>
          <cell r="D425">
            <v>5</v>
          </cell>
          <cell r="E425">
            <v>25500</v>
          </cell>
          <cell r="F425">
            <v>127500</v>
          </cell>
          <cell r="H425">
            <v>0</v>
          </cell>
          <cell r="I425">
            <v>25500</v>
          </cell>
          <cell r="J425">
            <v>127500</v>
          </cell>
        </row>
        <row r="426">
          <cell r="A426" t="str">
            <v>실란트</v>
          </cell>
          <cell r="B426" t="str">
            <v>SA</v>
          </cell>
          <cell r="C426" t="str">
            <v>TUBE</v>
          </cell>
          <cell r="D426">
            <v>25</v>
          </cell>
          <cell r="E426">
            <v>5000</v>
          </cell>
          <cell r="F426">
            <v>125000</v>
          </cell>
          <cell r="H426">
            <v>0</v>
          </cell>
          <cell r="I426">
            <v>5000</v>
          </cell>
          <cell r="J426">
            <v>125000</v>
          </cell>
        </row>
        <row r="427">
          <cell r="A427" t="str">
            <v>설치비</v>
          </cell>
          <cell r="C427" t="str">
            <v>식</v>
          </cell>
          <cell r="D427">
            <v>1</v>
          </cell>
          <cell r="G427">
            <v>1906400</v>
          </cell>
          <cell r="H427">
            <v>1906400</v>
          </cell>
          <cell r="I427">
            <v>1906400</v>
          </cell>
          <cell r="J427">
            <v>1906400</v>
          </cell>
        </row>
        <row r="428">
          <cell r="A428" t="str">
            <v>소계</v>
          </cell>
          <cell r="F428">
            <v>6354800</v>
          </cell>
          <cell r="H428">
            <v>1906400</v>
          </cell>
          <cell r="J428">
            <v>8261200</v>
          </cell>
        </row>
        <row r="430">
          <cell r="A430" t="str">
            <v>09. 소화배관공사</v>
          </cell>
        </row>
        <row r="431">
          <cell r="A431" t="str">
            <v>09-01. 소화장비설치공사</v>
          </cell>
        </row>
        <row r="432">
          <cell r="A432" t="str">
            <v>옥내소화주펌프(다단볼류트)</v>
          </cell>
          <cell r="B432" t="str">
            <v>130LPM*93M*5.5KW</v>
          </cell>
          <cell r="C432" t="str">
            <v>대</v>
          </cell>
          <cell r="D432">
            <v>1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 t="str">
            <v>지급자재</v>
          </cell>
        </row>
        <row r="433">
          <cell r="A433" t="str">
            <v>옥내소화보조펌프(웨스코)</v>
          </cell>
          <cell r="B433" t="str">
            <v>60LPM*93M*5.5KW</v>
          </cell>
          <cell r="C433" t="str">
            <v>대</v>
          </cell>
          <cell r="D433">
            <v>1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 t="str">
            <v>지급자재</v>
          </cell>
        </row>
        <row r="434">
          <cell r="A434" t="str">
            <v>스프링클러주펌프(다단볼류트)</v>
          </cell>
          <cell r="B434" t="str">
            <v>2400LPM*113M*95KW</v>
          </cell>
          <cell r="C434" t="str">
            <v>대</v>
          </cell>
          <cell r="D434">
            <v>1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 t="str">
            <v>지급자재</v>
          </cell>
        </row>
        <row r="435">
          <cell r="A435" t="str">
            <v>스프링클러보조펌프(웨스코)</v>
          </cell>
          <cell r="B435" t="str">
            <v>60LPM*113M*5.5KW</v>
          </cell>
          <cell r="C435" t="str">
            <v>대</v>
          </cell>
          <cell r="D435">
            <v>1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 t="str">
            <v>지급자재</v>
          </cell>
        </row>
        <row r="436">
          <cell r="A436" t="str">
            <v>압력탱크(10KG)</v>
          </cell>
          <cell r="B436" t="str">
            <v>100LIT</v>
          </cell>
          <cell r="C436" t="str">
            <v>대</v>
          </cell>
          <cell r="D436">
            <v>2</v>
          </cell>
          <cell r="E436">
            <v>200000</v>
          </cell>
          <cell r="F436">
            <v>400000</v>
          </cell>
          <cell r="G436">
            <v>0</v>
          </cell>
          <cell r="H436">
            <v>0</v>
          </cell>
          <cell r="I436">
            <v>200000</v>
          </cell>
          <cell r="J436">
            <v>400000</v>
          </cell>
        </row>
        <row r="437">
          <cell r="A437" t="str">
            <v>제연휀(#5 SS)</v>
          </cell>
          <cell r="B437" t="str">
            <v>270CMM*35MMAQ*5.5KW</v>
          </cell>
          <cell r="C437" t="str">
            <v>대</v>
          </cell>
          <cell r="D437">
            <v>1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 t="str">
            <v>지급자재</v>
          </cell>
        </row>
        <row r="438">
          <cell r="A438" t="str">
            <v>제연휀(#3 SS)</v>
          </cell>
          <cell r="B438" t="str">
            <v>80CMM*20MMAQ*0.75KW</v>
          </cell>
          <cell r="C438" t="str">
            <v>대</v>
          </cell>
          <cell r="D438">
            <v>1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 t="str">
            <v>지급자재</v>
          </cell>
        </row>
        <row r="439">
          <cell r="A439" t="str">
            <v>인건비</v>
          </cell>
          <cell r="B439" t="str">
            <v>기계설치공</v>
          </cell>
          <cell r="C439" t="str">
            <v>인</v>
          </cell>
          <cell r="D439">
            <v>22</v>
          </cell>
          <cell r="E439">
            <v>0</v>
          </cell>
          <cell r="F439">
            <v>0</v>
          </cell>
          <cell r="G439">
            <v>67007</v>
          </cell>
          <cell r="H439">
            <v>1474154</v>
          </cell>
          <cell r="I439">
            <v>67007</v>
          </cell>
          <cell r="J439">
            <v>1474154</v>
          </cell>
        </row>
        <row r="440">
          <cell r="A440" t="str">
            <v>인건비</v>
          </cell>
          <cell r="B440" t="str">
            <v>보통인부</v>
          </cell>
          <cell r="C440" t="str">
            <v>인</v>
          </cell>
          <cell r="D440">
            <v>9</v>
          </cell>
          <cell r="E440">
            <v>0</v>
          </cell>
          <cell r="F440">
            <v>0</v>
          </cell>
          <cell r="G440">
            <v>50683</v>
          </cell>
          <cell r="H440">
            <v>456147</v>
          </cell>
          <cell r="I440">
            <v>50683</v>
          </cell>
          <cell r="J440">
            <v>456147</v>
          </cell>
        </row>
        <row r="441">
          <cell r="A441" t="str">
            <v>공구손료</v>
          </cell>
          <cell r="C441" t="str">
            <v>식</v>
          </cell>
          <cell r="D441">
            <v>1</v>
          </cell>
          <cell r="E441">
            <v>0</v>
          </cell>
          <cell r="F441">
            <v>0</v>
          </cell>
          <cell r="G441">
            <v>57909.03</v>
          </cell>
          <cell r="H441">
            <v>57909</v>
          </cell>
          <cell r="I441">
            <v>57909.03</v>
          </cell>
          <cell r="J441">
            <v>57909</v>
          </cell>
        </row>
        <row r="442">
          <cell r="A442" t="str">
            <v>소계</v>
          </cell>
          <cell r="F442">
            <v>400000</v>
          </cell>
          <cell r="H442">
            <v>1988210</v>
          </cell>
          <cell r="J442">
            <v>2388210</v>
          </cell>
        </row>
        <row r="444">
          <cell r="A444" t="str">
            <v>09-02. 옥내소화배관공사</v>
          </cell>
        </row>
        <row r="445">
          <cell r="A445" t="str">
            <v>백관 (SPP)</v>
          </cell>
          <cell r="B445" t="str">
            <v>D25</v>
          </cell>
          <cell r="C445" t="str">
            <v>M</v>
          </cell>
          <cell r="D445">
            <v>6</v>
          </cell>
          <cell r="E445">
            <v>2021</v>
          </cell>
          <cell r="F445">
            <v>12126</v>
          </cell>
          <cell r="G445">
            <v>0</v>
          </cell>
          <cell r="H445">
            <v>0</v>
          </cell>
          <cell r="I445">
            <v>2021</v>
          </cell>
          <cell r="J445">
            <v>12126</v>
          </cell>
        </row>
        <row r="446">
          <cell r="A446" t="str">
            <v>백관 (SPP)</v>
          </cell>
          <cell r="B446" t="str">
            <v>D40</v>
          </cell>
          <cell r="C446" t="str">
            <v>M</v>
          </cell>
          <cell r="D446">
            <v>5</v>
          </cell>
          <cell r="E446">
            <v>2980</v>
          </cell>
          <cell r="F446">
            <v>14900</v>
          </cell>
          <cell r="G446">
            <v>0</v>
          </cell>
          <cell r="H446">
            <v>0</v>
          </cell>
          <cell r="I446">
            <v>2980</v>
          </cell>
          <cell r="J446">
            <v>14900</v>
          </cell>
        </row>
        <row r="447">
          <cell r="A447" t="str">
            <v>백관 (SPP)</v>
          </cell>
          <cell r="B447" t="str">
            <v>D50</v>
          </cell>
          <cell r="C447" t="str">
            <v>M</v>
          </cell>
          <cell r="D447">
            <v>1</v>
          </cell>
          <cell r="E447">
            <v>3958</v>
          </cell>
          <cell r="F447">
            <v>3958</v>
          </cell>
          <cell r="G447">
            <v>0</v>
          </cell>
          <cell r="H447">
            <v>0</v>
          </cell>
          <cell r="I447">
            <v>3958</v>
          </cell>
          <cell r="J447">
            <v>3958</v>
          </cell>
        </row>
        <row r="448">
          <cell r="A448" t="str">
            <v>백관 (SPP)</v>
          </cell>
          <cell r="B448" t="str">
            <v>D65</v>
          </cell>
          <cell r="C448" t="str">
            <v>M</v>
          </cell>
          <cell r="D448">
            <v>98</v>
          </cell>
          <cell r="E448">
            <v>5059</v>
          </cell>
          <cell r="F448">
            <v>495782</v>
          </cell>
          <cell r="G448">
            <v>0</v>
          </cell>
          <cell r="H448">
            <v>0</v>
          </cell>
          <cell r="I448">
            <v>5059</v>
          </cell>
          <cell r="J448">
            <v>495782</v>
          </cell>
        </row>
        <row r="449">
          <cell r="A449" t="str">
            <v>백관 (SPP)</v>
          </cell>
          <cell r="B449" t="str">
            <v>D80</v>
          </cell>
          <cell r="C449" t="str">
            <v>M</v>
          </cell>
          <cell r="D449">
            <v>2</v>
          </cell>
          <cell r="E449">
            <v>6573</v>
          </cell>
          <cell r="F449">
            <v>13146</v>
          </cell>
          <cell r="G449">
            <v>0</v>
          </cell>
          <cell r="H449">
            <v>0</v>
          </cell>
          <cell r="I449">
            <v>6573</v>
          </cell>
          <cell r="J449">
            <v>13146</v>
          </cell>
        </row>
        <row r="450">
          <cell r="A450" t="str">
            <v>백관 (SPP)</v>
          </cell>
          <cell r="B450" t="str">
            <v>D100</v>
          </cell>
          <cell r="C450" t="str">
            <v>M</v>
          </cell>
          <cell r="D450">
            <v>106</v>
          </cell>
          <cell r="E450">
            <v>9429</v>
          </cell>
          <cell r="F450">
            <v>999474</v>
          </cell>
          <cell r="G450">
            <v>0</v>
          </cell>
          <cell r="H450">
            <v>0</v>
          </cell>
          <cell r="I450">
            <v>9429</v>
          </cell>
          <cell r="J450">
            <v>999474</v>
          </cell>
        </row>
        <row r="451">
          <cell r="A451" t="str">
            <v>백관 (SPP)</v>
          </cell>
          <cell r="B451" t="str">
            <v>D200</v>
          </cell>
          <cell r="C451" t="str">
            <v>M</v>
          </cell>
          <cell r="D451">
            <v>10</v>
          </cell>
          <cell r="E451">
            <v>23493</v>
          </cell>
          <cell r="F451">
            <v>234930</v>
          </cell>
          <cell r="G451">
            <v>0</v>
          </cell>
          <cell r="H451">
            <v>0</v>
          </cell>
          <cell r="I451">
            <v>23493</v>
          </cell>
          <cell r="J451">
            <v>234930</v>
          </cell>
        </row>
        <row r="452">
          <cell r="A452" t="str">
            <v>SUS 관</v>
          </cell>
          <cell r="B452" t="str">
            <v>D100x3T</v>
          </cell>
          <cell r="C452" t="str">
            <v>M</v>
          </cell>
          <cell r="D452">
            <v>5</v>
          </cell>
          <cell r="E452">
            <v>20800</v>
          </cell>
          <cell r="F452">
            <v>104000</v>
          </cell>
          <cell r="G452">
            <v>0</v>
          </cell>
          <cell r="H452">
            <v>0</v>
          </cell>
          <cell r="I452">
            <v>20800</v>
          </cell>
          <cell r="J452">
            <v>104000</v>
          </cell>
        </row>
        <row r="453">
          <cell r="A453" t="str">
            <v>관보온(가교발포폴리)</v>
          </cell>
          <cell r="B453" t="str">
            <v>D 25x25T(난+은)</v>
          </cell>
          <cell r="C453" t="str">
            <v>M</v>
          </cell>
          <cell r="D453">
            <v>6</v>
          </cell>
          <cell r="E453">
            <v>1601</v>
          </cell>
          <cell r="F453">
            <v>9606</v>
          </cell>
          <cell r="G453">
            <v>0</v>
          </cell>
          <cell r="H453">
            <v>0</v>
          </cell>
          <cell r="I453">
            <v>1601</v>
          </cell>
          <cell r="J453">
            <v>9606</v>
          </cell>
        </row>
        <row r="454">
          <cell r="A454" t="str">
            <v>관보온(가교발포폴리)</v>
          </cell>
          <cell r="B454" t="str">
            <v>D 40x25T(난+은)</v>
          </cell>
          <cell r="C454" t="str">
            <v>M</v>
          </cell>
          <cell r="D454">
            <v>5</v>
          </cell>
          <cell r="E454">
            <v>1930</v>
          </cell>
          <cell r="F454">
            <v>9650</v>
          </cell>
          <cell r="G454">
            <v>0</v>
          </cell>
          <cell r="H454">
            <v>0</v>
          </cell>
          <cell r="I454">
            <v>1930</v>
          </cell>
          <cell r="J454">
            <v>9650</v>
          </cell>
        </row>
        <row r="455">
          <cell r="A455" t="str">
            <v>관보온(가교발포폴리)</v>
          </cell>
          <cell r="B455" t="str">
            <v>D 50x25T(난+은)</v>
          </cell>
          <cell r="C455" t="str">
            <v>M</v>
          </cell>
          <cell r="D455">
            <v>1</v>
          </cell>
          <cell r="E455">
            <v>2137</v>
          </cell>
          <cell r="F455">
            <v>2137</v>
          </cell>
          <cell r="G455">
            <v>0</v>
          </cell>
          <cell r="H455">
            <v>0</v>
          </cell>
          <cell r="I455">
            <v>2137</v>
          </cell>
          <cell r="J455">
            <v>2137</v>
          </cell>
        </row>
        <row r="456">
          <cell r="A456" t="str">
            <v>관보온(가교발포폴리)</v>
          </cell>
          <cell r="B456" t="str">
            <v>D 65x25T(난+은)</v>
          </cell>
          <cell r="C456" t="str">
            <v>M</v>
          </cell>
          <cell r="D456">
            <v>98</v>
          </cell>
          <cell r="E456">
            <v>2579</v>
          </cell>
          <cell r="F456">
            <v>252742</v>
          </cell>
          <cell r="G456">
            <v>0</v>
          </cell>
          <cell r="H456">
            <v>0</v>
          </cell>
          <cell r="I456">
            <v>2579</v>
          </cell>
          <cell r="J456">
            <v>252742</v>
          </cell>
        </row>
        <row r="457">
          <cell r="A457" t="str">
            <v>관보온(가교발포폴리)</v>
          </cell>
          <cell r="B457" t="str">
            <v>D 80x25T(난+은)</v>
          </cell>
          <cell r="C457" t="str">
            <v>M</v>
          </cell>
          <cell r="D457">
            <v>2</v>
          </cell>
          <cell r="E457">
            <v>2832</v>
          </cell>
          <cell r="F457">
            <v>5664</v>
          </cell>
          <cell r="G457">
            <v>0</v>
          </cell>
          <cell r="H457">
            <v>0</v>
          </cell>
          <cell r="I457">
            <v>2832</v>
          </cell>
          <cell r="J457">
            <v>5664</v>
          </cell>
        </row>
        <row r="458">
          <cell r="A458" t="str">
            <v>관보온(가교발포폴리)</v>
          </cell>
          <cell r="B458" t="str">
            <v>D100x40T(난+은)</v>
          </cell>
          <cell r="C458" t="str">
            <v>M</v>
          </cell>
          <cell r="D458">
            <v>106</v>
          </cell>
          <cell r="E458">
            <v>5948</v>
          </cell>
          <cell r="F458">
            <v>630488</v>
          </cell>
          <cell r="G458">
            <v>0</v>
          </cell>
          <cell r="H458">
            <v>0</v>
          </cell>
          <cell r="I458">
            <v>5948</v>
          </cell>
          <cell r="J458">
            <v>630488</v>
          </cell>
        </row>
        <row r="459">
          <cell r="A459" t="str">
            <v>관보온(가교발포폴리)</v>
          </cell>
          <cell r="B459" t="str">
            <v>D200x40T(난+은)</v>
          </cell>
          <cell r="C459" t="str">
            <v>M</v>
          </cell>
          <cell r="D459">
            <v>10</v>
          </cell>
          <cell r="E459">
            <v>13745</v>
          </cell>
          <cell r="F459">
            <v>137450</v>
          </cell>
          <cell r="G459">
            <v>0</v>
          </cell>
          <cell r="H459">
            <v>0</v>
          </cell>
          <cell r="I459">
            <v>13745</v>
          </cell>
          <cell r="J459">
            <v>137450</v>
          </cell>
        </row>
        <row r="460">
          <cell r="A460" t="str">
            <v>소모잡자재비</v>
          </cell>
          <cell r="C460" t="str">
            <v>식</v>
          </cell>
          <cell r="D460">
            <v>1</v>
          </cell>
          <cell r="E460">
            <v>88460</v>
          </cell>
          <cell r="F460">
            <v>88460</v>
          </cell>
          <cell r="G460">
            <v>0</v>
          </cell>
          <cell r="H460">
            <v>0</v>
          </cell>
          <cell r="I460">
            <v>88460</v>
          </cell>
          <cell r="J460">
            <v>88460</v>
          </cell>
        </row>
        <row r="461">
          <cell r="A461" t="str">
            <v>백엘보 (나사)</v>
          </cell>
          <cell r="B461" t="str">
            <v>D25</v>
          </cell>
          <cell r="C461" t="str">
            <v>EA</v>
          </cell>
          <cell r="D461">
            <v>5</v>
          </cell>
          <cell r="E461">
            <v>571</v>
          </cell>
          <cell r="F461">
            <v>2855</v>
          </cell>
          <cell r="G461">
            <v>0</v>
          </cell>
          <cell r="H461">
            <v>0</v>
          </cell>
          <cell r="I461">
            <v>571</v>
          </cell>
          <cell r="J461">
            <v>2855</v>
          </cell>
        </row>
        <row r="462">
          <cell r="A462" t="str">
            <v>백엘보 (나사)</v>
          </cell>
          <cell r="B462" t="str">
            <v>D40</v>
          </cell>
          <cell r="C462" t="str">
            <v>EA</v>
          </cell>
          <cell r="D462">
            <v>3</v>
          </cell>
          <cell r="E462">
            <v>1044</v>
          </cell>
          <cell r="F462">
            <v>3132</v>
          </cell>
          <cell r="G462">
            <v>0</v>
          </cell>
          <cell r="H462">
            <v>0</v>
          </cell>
          <cell r="I462">
            <v>1044</v>
          </cell>
          <cell r="J462">
            <v>3132</v>
          </cell>
        </row>
        <row r="463">
          <cell r="A463" t="str">
            <v>백엘보 (나사)</v>
          </cell>
          <cell r="B463" t="str">
            <v>D50</v>
          </cell>
          <cell r="C463" t="str">
            <v>EA</v>
          </cell>
          <cell r="D463">
            <v>2</v>
          </cell>
          <cell r="E463">
            <v>1634</v>
          </cell>
          <cell r="F463">
            <v>3268</v>
          </cell>
          <cell r="G463">
            <v>0</v>
          </cell>
          <cell r="H463">
            <v>0</v>
          </cell>
          <cell r="I463">
            <v>1634</v>
          </cell>
          <cell r="J463">
            <v>3268</v>
          </cell>
        </row>
        <row r="464">
          <cell r="A464" t="str">
            <v>백엘보 (용접)</v>
          </cell>
          <cell r="B464" t="str">
            <v>D65</v>
          </cell>
          <cell r="C464" t="str">
            <v>EA</v>
          </cell>
          <cell r="D464">
            <v>58</v>
          </cell>
          <cell r="E464">
            <v>2019</v>
          </cell>
          <cell r="F464">
            <v>117102</v>
          </cell>
          <cell r="G464">
            <v>0</v>
          </cell>
          <cell r="H464">
            <v>0</v>
          </cell>
          <cell r="I464">
            <v>2019</v>
          </cell>
          <cell r="J464">
            <v>117102</v>
          </cell>
        </row>
        <row r="465">
          <cell r="A465" t="str">
            <v>백엘보 (용접)</v>
          </cell>
          <cell r="B465" t="str">
            <v>D100</v>
          </cell>
          <cell r="C465" t="str">
            <v>EA</v>
          </cell>
          <cell r="D465">
            <v>15</v>
          </cell>
          <cell r="E465">
            <v>4497</v>
          </cell>
          <cell r="F465">
            <v>67455</v>
          </cell>
          <cell r="G465">
            <v>0</v>
          </cell>
          <cell r="H465">
            <v>0</v>
          </cell>
          <cell r="I465">
            <v>4497</v>
          </cell>
          <cell r="J465">
            <v>67455</v>
          </cell>
        </row>
        <row r="466">
          <cell r="A466" t="str">
            <v>백엘보 (용접)</v>
          </cell>
          <cell r="B466" t="str">
            <v>D200</v>
          </cell>
          <cell r="C466" t="str">
            <v>EA</v>
          </cell>
          <cell r="D466">
            <v>4</v>
          </cell>
          <cell r="E466">
            <v>19596</v>
          </cell>
          <cell r="F466">
            <v>78384</v>
          </cell>
          <cell r="G466">
            <v>0</v>
          </cell>
          <cell r="H466">
            <v>0</v>
          </cell>
          <cell r="I466">
            <v>19596</v>
          </cell>
          <cell r="J466">
            <v>78384</v>
          </cell>
        </row>
        <row r="467">
          <cell r="A467" t="str">
            <v>백티이 (나사)</v>
          </cell>
          <cell r="B467" t="str">
            <v>D40</v>
          </cell>
          <cell r="C467" t="str">
            <v>EA</v>
          </cell>
          <cell r="D467">
            <v>3</v>
          </cell>
          <cell r="E467">
            <v>1460</v>
          </cell>
          <cell r="F467">
            <v>4380</v>
          </cell>
          <cell r="G467">
            <v>0</v>
          </cell>
          <cell r="H467">
            <v>0</v>
          </cell>
          <cell r="I467">
            <v>1460</v>
          </cell>
          <cell r="J467">
            <v>4380</v>
          </cell>
        </row>
        <row r="468">
          <cell r="A468" t="str">
            <v>백티이 (용접)</v>
          </cell>
          <cell r="B468" t="str">
            <v>D65</v>
          </cell>
          <cell r="C468" t="str">
            <v>EA</v>
          </cell>
          <cell r="D468">
            <v>22</v>
          </cell>
          <cell r="E468">
            <v>3405</v>
          </cell>
          <cell r="F468">
            <v>74910</v>
          </cell>
          <cell r="G468">
            <v>0</v>
          </cell>
          <cell r="H468">
            <v>0</v>
          </cell>
          <cell r="I468">
            <v>3405</v>
          </cell>
          <cell r="J468">
            <v>74910</v>
          </cell>
        </row>
        <row r="469">
          <cell r="A469" t="str">
            <v>백티이 (용접)</v>
          </cell>
          <cell r="B469" t="str">
            <v>D100</v>
          </cell>
          <cell r="C469" t="str">
            <v>EA</v>
          </cell>
          <cell r="D469">
            <v>24</v>
          </cell>
          <cell r="E469">
            <v>6519</v>
          </cell>
          <cell r="F469">
            <v>156456</v>
          </cell>
          <cell r="G469">
            <v>0</v>
          </cell>
          <cell r="H469">
            <v>0</v>
          </cell>
          <cell r="I469">
            <v>6519</v>
          </cell>
          <cell r="J469">
            <v>156456</v>
          </cell>
        </row>
        <row r="470">
          <cell r="A470" t="str">
            <v>백티이 (용접)</v>
          </cell>
          <cell r="B470" t="str">
            <v>D200</v>
          </cell>
          <cell r="C470" t="str">
            <v>EA</v>
          </cell>
          <cell r="D470">
            <v>7</v>
          </cell>
          <cell r="E470">
            <v>26826</v>
          </cell>
          <cell r="F470">
            <v>187782</v>
          </cell>
          <cell r="G470">
            <v>0</v>
          </cell>
          <cell r="H470">
            <v>0</v>
          </cell>
          <cell r="I470">
            <v>26826</v>
          </cell>
          <cell r="J470">
            <v>187782</v>
          </cell>
        </row>
        <row r="471">
          <cell r="A471" t="str">
            <v>백레듀샤 (용접)</v>
          </cell>
          <cell r="B471" t="str">
            <v>D65</v>
          </cell>
          <cell r="C471" t="str">
            <v>EA</v>
          </cell>
          <cell r="D471">
            <v>19</v>
          </cell>
          <cell r="E471">
            <v>2127</v>
          </cell>
          <cell r="F471">
            <v>40413</v>
          </cell>
          <cell r="G471">
            <v>0</v>
          </cell>
          <cell r="H471">
            <v>0</v>
          </cell>
          <cell r="I471">
            <v>2127</v>
          </cell>
          <cell r="J471">
            <v>40413</v>
          </cell>
        </row>
        <row r="472">
          <cell r="A472" t="str">
            <v>백유니온 (나사)</v>
          </cell>
          <cell r="B472" t="str">
            <v>D25</v>
          </cell>
          <cell r="C472" t="str">
            <v>EA</v>
          </cell>
          <cell r="D472">
            <v>1</v>
          </cell>
          <cell r="E472">
            <v>1889</v>
          </cell>
          <cell r="F472">
            <v>1889</v>
          </cell>
          <cell r="G472">
            <v>0</v>
          </cell>
          <cell r="H472">
            <v>0</v>
          </cell>
          <cell r="I472">
            <v>1889</v>
          </cell>
          <cell r="J472">
            <v>1889</v>
          </cell>
        </row>
        <row r="473">
          <cell r="A473" t="str">
            <v>백니플 (나사)</v>
          </cell>
          <cell r="B473" t="str">
            <v>D40</v>
          </cell>
          <cell r="C473" t="str">
            <v>EA</v>
          </cell>
          <cell r="D473">
            <v>19</v>
          </cell>
          <cell r="E473">
            <v>984</v>
          </cell>
          <cell r="F473">
            <v>18696</v>
          </cell>
          <cell r="G473">
            <v>0</v>
          </cell>
          <cell r="H473">
            <v>0</v>
          </cell>
          <cell r="I473">
            <v>984</v>
          </cell>
          <cell r="J473">
            <v>18696</v>
          </cell>
        </row>
        <row r="474">
          <cell r="A474" t="str">
            <v>백니플 (나사)</v>
          </cell>
          <cell r="B474" t="str">
            <v>D65</v>
          </cell>
          <cell r="C474" t="str">
            <v>EA</v>
          </cell>
          <cell r="D474">
            <v>19</v>
          </cell>
          <cell r="E474">
            <v>1830</v>
          </cell>
          <cell r="F474">
            <v>34770</v>
          </cell>
          <cell r="G474">
            <v>0</v>
          </cell>
          <cell r="H474">
            <v>0</v>
          </cell>
          <cell r="I474">
            <v>1830</v>
          </cell>
          <cell r="J474">
            <v>34770</v>
          </cell>
        </row>
        <row r="475">
          <cell r="A475" t="str">
            <v>후렌지 (10KG)</v>
          </cell>
          <cell r="B475" t="str">
            <v>D40</v>
          </cell>
          <cell r="C475" t="str">
            <v>EA</v>
          </cell>
          <cell r="D475">
            <v>14</v>
          </cell>
          <cell r="E475">
            <v>1950</v>
          </cell>
          <cell r="F475">
            <v>27300</v>
          </cell>
          <cell r="G475">
            <v>0</v>
          </cell>
          <cell r="H475">
            <v>0</v>
          </cell>
          <cell r="I475">
            <v>1950</v>
          </cell>
          <cell r="J475">
            <v>27300</v>
          </cell>
        </row>
        <row r="476">
          <cell r="A476" t="str">
            <v>후렌지 (10KG)</v>
          </cell>
          <cell r="B476" t="str">
            <v>D100</v>
          </cell>
          <cell r="C476" t="str">
            <v>EA</v>
          </cell>
          <cell r="D476">
            <v>22</v>
          </cell>
          <cell r="E476">
            <v>3708</v>
          </cell>
          <cell r="F476">
            <v>81576</v>
          </cell>
          <cell r="G476">
            <v>0</v>
          </cell>
          <cell r="H476">
            <v>0</v>
          </cell>
          <cell r="I476">
            <v>3708</v>
          </cell>
          <cell r="J476">
            <v>81576</v>
          </cell>
        </row>
        <row r="477">
          <cell r="A477" t="str">
            <v>후렌지 (10KG)</v>
          </cell>
          <cell r="B477" t="str">
            <v>D200</v>
          </cell>
          <cell r="C477" t="str">
            <v>EA</v>
          </cell>
          <cell r="D477">
            <v>4</v>
          </cell>
          <cell r="E477">
            <v>10125</v>
          </cell>
          <cell r="F477">
            <v>40500</v>
          </cell>
          <cell r="G477">
            <v>0</v>
          </cell>
          <cell r="H477">
            <v>0</v>
          </cell>
          <cell r="I477">
            <v>10125</v>
          </cell>
          <cell r="J477">
            <v>40500</v>
          </cell>
        </row>
        <row r="478">
          <cell r="A478" t="str">
            <v>청동게이트밸브 (BC 10K)</v>
          </cell>
          <cell r="B478" t="str">
            <v>D25</v>
          </cell>
          <cell r="C478" t="str">
            <v>EA</v>
          </cell>
          <cell r="D478">
            <v>1</v>
          </cell>
          <cell r="E478">
            <v>6588</v>
          </cell>
          <cell r="F478">
            <v>6588</v>
          </cell>
          <cell r="G478">
            <v>0</v>
          </cell>
          <cell r="H478">
            <v>0</v>
          </cell>
          <cell r="I478">
            <v>6588</v>
          </cell>
          <cell r="J478">
            <v>6588</v>
          </cell>
        </row>
        <row r="479">
          <cell r="A479" t="str">
            <v>청동게이트밸브 (BC 10K)</v>
          </cell>
          <cell r="B479" t="str">
            <v>D40</v>
          </cell>
          <cell r="C479" t="str">
            <v>EA</v>
          </cell>
          <cell r="D479">
            <v>2</v>
          </cell>
          <cell r="E479">
            <v>12558</v>
          </cell>
          <cell r="F479">
            <v>25116</v>
          </cell>
          <cell r="G479">
            <v>0</v>
          </cell>
          <cell r="H479">
            <v>0</v>
          </cell>
          <cell r="I479">
            <v>12558</v>
          </cell>
          <cell r="J479">
            <v>25116</v>
          </cell>
        </row>
        <row r="480">
          <cell r="A480" t="str">
            <v>OS&amp;Y밸브 (10KG)</v>
          </cell>
          <cell r="B480" t="str">
            <v>D100</v>
          </cell>
          <cell r="C480" t="str">
            <v>EA</v>
          </cell>
          <cell r="D480">
            <v>4</v>
          </cell>
          <cell r="E480">
            <v>66000</v>
          </cell>
          <cell r="F480">
            <v>264000</v>
          </cell>
          <cell r="G480">
            <v>0</v>
          </cell>
          <cell r="H480">
            <v>0</v>
          </cell>
          <cell r="I480">
            <v>66000</v>
          </cell>
          <cell r="J480">
            <v>264000</v>
          </cell>
        </row>
        <row r="481">
          <cell r="A481" t="str">
            <v>OS&amp;Y밸브 (10KG)</v>
          </cell>
          <cell r="B481" t="str">
            <v>D200</v>
          </cell>
          <cell r="C481" t="str">
            <v>EA</v>
          </cell>
          <cell r="D481">
            <v>1</v>
          </cell>
          <cell r="E481">
            <v>192500</v>
          </cell>
          <cell r="F481">
            <v>192500</v>
          </cell>
          <cell r="G481">
            <v>0</v>
          </cell>
          <cell r="H481">
            <v>0</v>
          </cell>
          <cell r="I481">
            <v>192500</v>
          </cell>
          <cell r="J481">
            <v>192500</v>
          </cell>
        </row>
        <row r="482">
          <cell r="A482" t="str">
            <v>스모렌스키체크밸브</v>
          </cell>
          <cell r="B482" t="str">
            <v>D40</v>
          </cell>
          <cell r="C482" t="str">
            <v>EA</v>
          </cell>
          <cell r="D482">
            <v>1</v>
          </cell>
          <cell r="E482">
            <v>40800</v>
          </cell>
          <cell r="F482">
            <v>40800</v>
          </cell>
          <cell r="G482">
            <v>0</v>
          </cell>
          <cell r="H482">
            <v>0</v>
          </cell>
          <cell r="I482">
            <v>40800</v>
          </cell>
          <cell r="J482">
            <v>40800</v>
          </cell>
        </row>
        <row r="483">
          <cell r="A483" t="str">
            <v>스모렌스키체크밸브</v>
          </cell>
          <cell r="B483" t="str">
            <v>D100</v>
          </cell>
          <cell r="C483" t="str">
            <v>EA</v>
          </cell>
          <cell r="D483">
            <v>2</v>
          </cell>
          <cell r="E483">
            <v>90000</v>
          </cell>
          <cell r="F483">
            <v>180000</v>
          </cell>
          <cell r="G483">
            <v>0</v>
          </cell>
          <cell r="H483">
            <v>0</v>
          </cell>
          <cell r="I483">
            <v>90000</v>
          </cell>
          <cell r="J483">
            <v>180000</v>
          </cell>
        </row>
        <row r="484">
          <cell r="A484" t="str">
            <v>주철스트레나(후렌지,10KG)</v>
          </cell>
          <cell r="B484" t="str">
            <v>D40</v>
          </cell>
          <cell r="C484" t="str">
            <v>EA</v>
          </cell>
          <cell r="D484">
            <v>1</v>
          </cell>
          <cell r="E484">
            <v>20790</v>
          </cell>
          <cell r="F484">
            <v>20790</v>
          </cell>
          <cell r="G484">
            <v>0</v>
          </cell>
          <cell r="H484">
            <v>0</v>
          </cell>
          <cell r="I484">
            <v>20790</v>
          </cell>
          <cell r="J484">
            <v>20790</v>
          </cell>
        </row>
        <row r="485">
          <cell r="A485" t="str">
            <v>주철스트레나(후렌지,10KG)</v>
          </cell>
          <cell r="B485" t="str">
            <v>D100</v>
          </cell>
          <cell r="C485" t="str">
            <v>EA</v>
          </cell>
          <cell r="D485">
            <v>1</v>
          </cell>
          <cell r="E485">
            <v>55440</v>
          </cell>
          <cell r="F485">
            <v>55440</v>
          </cell>
          <cell r="G485">
            <v>0</v>
          </cell>
          <cell r="H485">
            <v>0</v>
          </cell>
          <cell r="I485">
            <v>55440</v>
          </cell>
          <cell r="J485">
            <v>55440</v>
          </cell>
        </row>
        <row r="486">
          <cell r="A486" t="str">
            <v>후렉시블관 (BL10KG)</v>
          </cell>
          <cell r="B486" t="str">
            <v>D40</v>
          </cell>
          <cell r="C486" t="str">
            <v>EA</v>
          </cell>
          <cell r="D486">
            <v>2</v>
          </cell>
          <cell r="E486">
            <v>19500</v>
          </cell>
          <cell r="F486">
            <v>39000</v>
          </cell>
          <cell r="G486">
            <v>0</v>
          </cell>
          <cell r="H486">
            <v>0</v>
          </cell>
          <cell r="I486">
            <v>19500</v>
          </cell>
          <cell r="J486">
            <v>39000</v>
          </cell>
        </row>
        <row r="487">
          <cell r="A487" t="str">
            <v>후렉시블관 (BL10KG)</v>
          </cell>
          <cell r="B487" t="str">
            <v>D100</v>
          </cell>
          <cell r="C487" t="str">
            <v>EA</v>
          </cell>
          <cell r="D487">
            <v>2</v>
          </cell>
          <cell r="E487">
            <v>44200</v>
          </cell>
          <cell r="F487">
            <v>88400</v>
          </cell>
          <cell r="G487">
            <v>0</v>
          </cell>
          <cell r="H487">
            <v>0</v>
          </cell>
          <cell r="I487">
            <v>44200</v>
          </cell>
          <cell r="J487">
            <v>88400</v>
          </cell>
        </row>
        <row r="488">
          <cell r="A488" t="str">
            <v>릴리프밸브 (10KG)</v>
          </cell>
          <cell r="B488" t="str">
            <v>D25</v>
          </cell>
          <cell r="C488" t="str">
            <v>EA</v>
          </cell>
          <cell r="D488">
            <v>2</v>
          </cell>
          <cell r="E488">
            <v>13000</v>
          </cell>
          <cell r="F488">
            <v>26000</v>
          </cell>
          <cell r="G488">
            <v>0</v>
          </cell>
          <cell r="H488">
            <v>0</v>
          </cell>
          <cell r="I488">
            <v>13000</v>
          </cell>
          <cell r="J488">
            <v>26000</v>
          </cell>
        </row>
        <row r="489">
          <cell r="A489" t="str">
            <v>순간유량계</v>
          </cell>
          <cell r="B489" t="str">
            <v>D100 2000LPM</v>
          </cell>
          <cell r="C489" t="str">
            <v>SET</v>
          </cell>
          <cell r="D489">
            <v>1</v>
          </cell>
          <cell r="E489">
            <v>40000</v>
          </cell>
          <cell r="F489">
            <v>40000</v>
          </cell>
          <cell r="G489">
            <v>0</v>
          </cell>
          <cell r="H489">
            <v>0</v>
          </cell>
          <cell r="I489">
            <v>40000</v>
          </cell>
          <cell r="J489">
            <v>40000</v>
          </cell>
        </row>
        <row r="490">
          <cell r="A490" t="str">
            <v>수격방지기 (WHC)</v>
          </cell>
          <cell r="B490" t="str">
            <v>D40</v>
          </cell>
          <cell r="C490" t="str">
            <v>EA</v>
          </cell>
          <cell r="D490">
            <v>1</v>
          </cell>
          <cell r="E490">
            <v>22000</v>
          </cell>
          <cell r="F490">
            <v>22000</v>
          </cell>
          <cell r="G490">
            <v>0</v>
          </cell>
          <cell r="H490">
            <v>0</v>
          </cell>
          <cell r="I490">
            <v>22000</v>
          </cell>
          <cell r="J490">
            <v>22000</v>
          </cell>
        </row>
        <row r="491">
          <cell r="A491" t="str">
            <v>수격방지기 (WHC)</v>
          </cell>
          <cell r="B491" t="str">
            <v>D100</v>
          </cell>
          <cell r="C491" t="str">
            <v>EA</v>
          </cell>
          <cell r="D491">
            <v>1</v>
          </cell>
          <cell r="E491">
            <v>28000</v>
          </cell>
          <cell r="F491">
            <v>28000</v>
          </cell>
          <cell r="G491">
            <v>0</v>
          </cell>
          <cell r="H491">
            <v>0</v>
          </cell>
          <cell r="I491">
            <v>28000</v>
          </cell>
          <cell r="J491">
            <v>28000</v>
          </cell>
        </row>
        <row r="492">
          <cell r="A492" t="str">
            <v>앵글밸브(소화)</v>
          </cell>
          <cell r="B492" t="str">
            <v>D40</v>
          </cell>
          <cell r="C492" t="str">
            <v>EA</v>
          </cell>
          <cell r="D492">
            <v>14</v>
          </cell>
          <cell r="E492">
            <v>9500</v>
          </cell>
          <cell r="F492">
            <v>133000</v>
          </cell>
          <cell r="G492">
            <v>0</v>
          </cell>
          <cell r="H492">
            <v>0</v>
          </cell>
          <cell r="I492">
            <v>9500</v>
          </cell>
          <cell r="J492">
            <v>133000</v>
          </cell>
        </row>
        <row r="493">
          <cell r="A493" t="str">
            <v>지상식소화전설치</v>
          </cell>
          <cell r="B493" t="str">
            <v>D100x65x65</v>
          </cell>
          <cell r="C493" t="str">
            <v>개소</v>
          </cell>
          <cell r="D493">
            <v>1</v>
          </cell>
          <cell r="E493">
            <v>587020</v>
          </cell>
          <cell r="F493">
            <v>587020</v>
          </cell>
          <cell r="G493">
            <v>0</v>
          </cell>
          <cell r="H493">
            <v>0</v>
          </cell>
          <cell r="I493">
            <v>587020</v>
          </cell>
          <cell r="J493">
            <v>587020</v>
          </cell>
        </row>
        <row r="494">
          <cell r="A494" t="str">
            <v>연결송수구(노출)</v>
          </cell>
          <cell r="B494" t="str">
            <v>100x65x65</v>
          </cell>
          <cell r="C494" t="str">
            <v>EA</v>
          </cell>
          <cell r="D494">
            <v>2</v>
          </cell>
          <cell r="E494">
            <v>68000</v>
          </cell>
          <cell r="F494">
            <v>136000</v>
          </cell>
          <cell r="G494">
            <v>0</v>
          </cell>
          <cell r="H494">
            <v>0</v>
          </cell>
          <cell r="I494">
            <v>68000</v>
          </cell>
          <cell r="J494">
            <v>136000</v>
          </cell>
        </row>
        <row r="495">
          <cell r="A495" t="str">
            <v>옥내소화전함설치(매입)</v>
          </cell>
          <cell r="B495" t="str">
            <v>1200x650x180</v>
          </cell>
          <cell r="C495" t="str">
            <v>개소</v>
          </cell>
          <cell r="D495">
            <v>19</v>
          </cell>
          <cell r="E495">
            <v>211000</v>
          </cell>
          <cell r="F495">
            <v>4009000</v>
          </cell>
          <cell r="G495">
            <v>0</v>
          </cell>
          <cell r="H495">
            <v>0</v>
          </cell>
          <cell r="I495">
            <v>211000</v>
          </cell>
          <cell r="J495">
            <v>4009000</v>
          </cell>
        </row>
        <row r="496">
          <cell r="A496" t="str">
            <v>방수용기구함설치(2본-스텐)</v>
          </cell>
          <cell r="B496" t="str">
            <v>1200x650x180</v>
          </cell>
          <cell r="C496" t="str">
            <v>개소</v>
          </cell>
          <cell r="D496">
            <v>7</v>
          </cell>
          <cell r="E496">
            <v>235000</v>
          </cell>
          <cell r="F496">
            <v>1645000</v>
          </cell>
          <cell r="G496">
            <v>0</v>
          </cell>
          <cell r="H496">
            <v>0</v>
          </cell>
          <cell r="I496">
            <v>235000</v>
          </cell>
          <cell r="J496">
            <v>1645000</v>
          </cell>
        </row>
        <row r="497">
          <cell r="A497" t="str">
            <v>분말소화기</v>
          </cell>
          <cell r="B497" t="str">
            <v>3단위ABC 3.3KG</v>
          </cell>
          <cell r="C497" t="str">
            <v>EA</v>
          </cell>
          <cell r="D497">
            <v>204</v>
          </cell>
          <cell r="E497">
            <v>20000</v>
          </cell>
          <cell r="F497">
            <v>4080000</v>
          </cell>
          <cell r="G497">
            <v>0</v>
          </cell>
          <cell r="H497">
            <v>0</v>
          </cell>
          <cell r="I497">
            <v>20000</v>
          </cell>
          <cell r="J497">
            <v>4080000</v>
          </cell>
        </row>
        <row r="498">
          <cell r="A498" t="str">
            <v>소화기받침대</v>
          </cell>
          <cell r="B498" t="str">
            <v>3.3KG</v>
          </cell>
          <cell r="C498" t="str">
            <v>EA</v>
          </cell>
          <cell r="D498">
            <v>204</v>
          </cell>
          <cell r="E498">
            <v>4000</v>
          </cell>
          <cell r="F498">
            <v>816000</v>
          </cell>
          <cell r="G498">
            <v>0</v>
          </cell>
          <cell r="H498">
            <v>0</v>
          </cell>
          <cell r="I498">
            <v>4000</v>
          </cell>
          <cell r="J498">
            <v>816000</v>
          </cell>
        </row>
        <row r="499">
          <cell r="A499" t="str">
            <v>적응소화기</v>
          </cell>
          <cell r="B499" t="str">
            <v>하론3KG</v>
          </cell>
          <cell r="C499" t="str">
            <v>EA</v>
          </cell>
          <cell r="D499">
            <v>5</v>
          </cell>
          <cell r="E499">
            <v>110000</v>
          </cell>
          <cell r="F499">
            <v>550000</v>
          </cell>
          <cell r="G499">
            <v>0</v>
          </cell>
          <cell r="H499">
            <v>0</v>
          </cell>
          <cell r="I499">
            <v>110000</v>
          </cell>
          <cell r="J499">
            <v>550000</v>
          </cell>
        </row>
        <row r="500">
          <cell r="A500" t="str">
            <v>완강기</v>
          </cell>
          <cell r="B500" t="str">
            <v>7층</v>
          </cell>
          <cell r="C500" t="str">
            <v>EA</v>
          </cell>
          <cell r="D500">
            <v>9</v>
          </cell>
          <cell r="E500">
            <v>82000</v>
          </cell>
          <cell r="F500">
            <v>738000</v>
          </cell>
          <cell r="G500">
            <v>0</v>
          </cell>
          <cell r="H500">
            <v>0</v>
          </cell>
          <cell r="I500">
            <v>82000</v>
          </cell>
          <cell r="J500">
            <v>738000</v>
          </cell>
        </row>
        <row r="501">
          <cell r="A501" t="str">
            <v>간이완강기</v>
          </cell>
          <cell r="B501" t="str">
            <v>7층</v>
          </cell>
          <cell r="C501" t="str">
            <v>EA</v>
          </cell>
          <cell r="D501">
            <v>91</v>
          </cell>
          <cell r="E501">
            <v>70000</v>
          </cell>
          <cell r="F501">
            <v>6370000</v>
          </cell>
          <cell r="G501">
            <v>0</v>
          </cell>
          <cell r="H501">
            <v>0</v>
          </cell>
          <cell r="I501">
            <v>70000</v>
          </cell>
          <cell r="J501">
            <v>6370000</v>
          </cell>
        </row>
        <row r="502">
          <cell r="A502" t="str">
            <v>U볼트/너트</v>
          </cell>
          <cell r="B502" t="str">
            <v>D100</v>
          </cell>
          <cell r="C502" t="str">
            <v>EA</v>
          </cell>
          <cell r="D502">
            <v>20</v>
          </cell>
          <cell r="E502">
            <v>170</v>
          </cell>
          <cell r="F502">
            <v>3400</v>
          </cell>
          <cell r="G502">
            <v>0</v>
          </cell>
          <cell r="H502">
            <v>0</v>
          </cell>
          <cell r="I502">
            <v>170</v>
          </cell>
          <cell r="J502">
            <v>3400</v>
          </cell>
        </row>
        <row r="503">
          <cell r="A503" t="str">
            <v>일반행가(전산볼트)</v>
          </cell>
          <cell r="B503" t="str">
            <v>D65</v>
          </cell>
          <cell r="C503" t="str">
            <v>개소</v>
          </cell>
          <cell r="D503">
            <v>21</v>
          </cell>
          <cell r="E503">
            <v>780</v>
          </cell>
          <cell r="F503">
            <v>16380</v>
          </cell>
          <cell r="G503">
            <v>0</v>
          </cell>
          <cell r="H503">
            <v>0</v>
          </cell>
          <cell r="I503">
            <v>780</v>
          </cell>
          <cell r="J503">
            <v>16380</v>
          </cell>
        </row>
        <row r="504">
          <cell r="A504" t="str">
            <v>일반행가(전산볼트)</v>
          </cell>
          <cell r="B504" t="str">
            <v>D100</v>
          </cell>
          <cell r="C504" t="str">
            <v>개소</v>
          </cell>
          <cell r="D504">
            <v>2</v>
          </cell>
          <cell r="E504">
            <v>1390</v>
          </cell>
          <cell r="F504">
            <v>2780</v>
          </cell>
          <cell r="G504">
            <v>0</v>
          </cell>
          <cell r="H504">
            <v>0</v>
          </cell>
          <cell r="I504">
            <v>1390</v>
          </cell>
          <cell r="J504">
            <v>2780</v>
          </cell>
        </row>
        <row r="505">
          <cell r="A505" t="str">
            <v>인건비</v>
          </cell>
          <cell r="B505" t="str">
            <v>배관공</v>
          </cell>
          <cell r="C505" t="str">
            <v>인</v>
          </cell>
          <cell r="D505">
            <v>129</v>
          </cell>
          <cell r="E505">
            <v>0</v>
          </cell>
          <cell r="F505">
            <v>0</v>
          </cell>
          <cell r="G505">
            <v>76823</v>
          </cell>
          <cell r="H505">
            <v>9910167</v>
          </cell>
          <cell r="I505">
            <v>76823</v>
          </cell>
          <cell r="J505">
            <v>9910167</v>
          </cell>
        </row>
        <row r="506">
          <cell r="A506" t="str">
            <v>인건비</v>
          </cell>
          <cell r="B506" t="str">
            <v>보통인부</v>
          </cell>
          <cell r="C506" t="str">
            <v>인</v>
          </cell>
          <cell r="D506">
            <v>24</v>
          </cell>
          <cell r="E506">
            <v>0</v>
          </cell>
          <cell r="F506">
            <v>0</v>
          </cell>
          <cell r="G506">
            <v>50683</v>
          </cell>
          <cell r="H506">
            <v>1216392</v>
          </cell>
          <cell r="I506">
            <v>50683</v>
          </cell>
          <cell r="J506">
            <v>1216392</v>
          </cell>
        </row>
        <row r="507">
          <cell r="A507" t="str">
            <v>공구손료</v>
          </cell>
          <cell r="C507" t="str">
            <v>식</v>
          </cell>
          <cell r="D507">
            <v>1</v>
          </cell>
          <cell r="E507">
            <v>0</v>
          </cell>
          <cell r="F507">
            <v>0</v>
          </cell>
          <cell r="G507">
            <v>333796.76999999996</v>
          </cell>
          <cell r="H507">
            <v>333796</v>
          </cell>
          <cell r="I507">
            <v>333796.76999999996</v>
          </cell>
          <cell r="J507">
            <v>333796</v>
          </cell>
        </row>
        <row r="508">
          <cell r="A508" t="str">
            <v>소계</v>
          </cell>
          <cell r="F508">
            <v>24070595</v>
          </cell>
          <cell r="H508">
            <v>11460355</v>
          </cell>
          <cell r="J508">
            <v>35530950</v>
          </cell>
        </row>
        <row r="510">
          <cell r="A510" t="str">
            <v>09-03. 스프링쿨러배관공사</v>
          </cell>
        </row>
        <row r="511">
          <cell r="A511" t="str">
            <v>백관 (SPP)</v>
          </cell>
          <cell r="B511" t="str">
            <v>D25</v>
          </cell>
          <cell r="C511" t="str">
            <v>M</v>
          </cell>
          <cell r="D511">
            <v>2924</v>
          </cell>
          <cell r="E511">
            <v>2021</v>
          </cell>
          <cell r="F511">
            <v>5909404</v>
          </cell>
          <cell r="G511">
            <v>0</v>
          </cell>
          <cell r="H511">
            <v>0</v>
          </cell>
          <cell r="I511">
            <v>2021</v>
          </cell>
          <cell r="J511">
            <v>5909404</v>
          </cell>
        </row>
        <row r="512">
          <cell r="A512" t="str">
            <v>백관 (SPP)</v>
          </cell>
          <cell r="B512" t="str">
            <v>D32</v>
          </cell>
          <cell r="C512" t="str">
            <v>M</v>
          </cell>
          <cell r="D512">
            <v>714</v>
          </cell>
          <cell r="E512">
            <v>2592</v>
          </cell>
          <cell r="F512">
            <v>1850688</v>
          </cell>
          <cell r="G512">
            <v>0</v>
          </cell>
          <cell r="H512">
            <v>0</v>
          </cell>
          <cell r="I512">
            <v>2592</v>
          </cell>
          <cell r="J512">
            <v>1850688</v>
          </cell>
        </row>
        <row r="513">
          <cell r="A513" t="str">
            <v>백관 (SPP)</v>
          </cell>
          <cell r="B513" t="str">
            <v>D40</v>
          </cell>
          <cell r="C513" t="str">
            <v>M</v>
          </cell>
          <cell r="D513">
            <v>453</v>
          </cell>
          <cell r="E513">
            <v>2980</v>
          </cell>
          <cell r="F513">
            <v>1349940</v>
          </cell>
          <cell r="G513">
            <v>0</v>
          </cell>
          <cell r="H513">
            <v>0</v>
          </cell>
          <cell r="I513">
            <v>2980</v>
          </cell>
          <cell r="J513">
            <v>1349940</v>
          </cell>
        </row>
        <row r="514">
          <cell r="A514" t="str">
            <v>백관 (SPP)</v>
          </cell>
          <cell r="B514" t="str">
            <v>D50</v>
          </cell>
          <cell r="C514" t="str">
            <v>M</v>
          </cell>
          <cell r="D514">
            <v>136</v>
          </cell>
          <cell r="E514">
            <v>3958</v>
          </cell>
          <cell r="F514">
            <v>538288</v>
          </cell>
          <cell r="G514">
            <v>0</v>
          </cell>
          <cell r="H514">
            <v>0</v>
          </cell>
          <cell r="I514">
            <v>3958</v>
          </cell>
          <cell r="J514">
            <v>538288</v>
          </cell>
        </row>
        <row r="515">
          <cell r="A515" t="str">
            <v>백관 (SPP)</v>
          </cell>
          <cell r="B515" t="str">
            <v>D65</v>
          </cell>
          <cell r="C515" t="str">
            <v>M</v>
          </cell>
          <cell r="D515">
            <v>264</v>
          </cell>
          <cell r="E515">
            <v>5059</v>
          </cell>
          <cell r="F515">
            <v>1335576</v>
          </cell>
          <cell r="G515">
            <v>0</v>
          </cell>
          <cell r="H515">
            <v>0</v>
          </cell>
          <cell r="I515">
            <v>5059</v>
          </cell>
          <cell r="J515">
            <v>1335576</v>
          </cell>
        </row>
        <row r="516">
          <cell r="A516" t="str">
            <v>백관 (SPP)</v>
          </cell>
          <cell r="B516" t="str">
            <v>D80</v>
          </cell>
          <cell r="C516" t="str">
            <v>M</v>
          </cell>
          <cell r="D516">
            <v>435</v>
          </cell>
          <cell r="E516">
            <v>6573</v>
          </cell>
          <cell r="F516">
            <v>2859255</v>
          </cell>
          <cell r="G516">
            <v>0</v>
          </cell>
          <cell r="H516">
            <v>0</v>
          </cell>
          <cell r="I516">
            <v>6573</v>
          </cell>
          <cell r="J516">
            <v>2859255</v>
          </cell>
        </row>
        <row r="517">
          <cell r="A517" t="str">
            <v>백관 (SPP)</v>
          </cell>
          <cell r="B517" t="str">
            <v>D100</v>
          </cell>
          <cell r="C517" t="str">
            <v>M</v>
          </cell>
          <cell r="D517">
            <v>219</v>
          </cell>
          <cell r="E517">
            <v>9429</v>
          </cell>
          <cell r="F517">
            <v>2064951</v>
          </cell>
          <cell r="G517">
            <v>0</v>
          </cell>
          <cell r="H517">
            <v>0</v>
          </cell>
          <cell r="I517">
            <v>9429</v>
          </cell>
          <cell r="J517">
            <v>2064951</v>
          </cell>
        </row>
        <row r="518">
          <cell r="A518" t="str">
            <v>관보온(가교발포폴리)</v>
          </cell>
          <cell r="B518" t="str">
            <v>D 25x25T(난+은)</v>
          </cell>
          <cell r="C518" t="str">
            <v>M</v>
          </cell>
          <cell r="D518">
            <v>2393</v>
          </cell>
          <cell r="E518">
            <v>1601</v>
          </cell>
          <cell r="F518">
            <v>3831193</v>
          </cell>
          <cell r="G518">
            <v>0</v>
          </cell>
          <cell r="H518">
            <v>0</v>
          </cell>
          <cell r="I518">
            <v>1601</v>
          </cell>
          <cell r="J518">
            <v>3831193</v>
          </cell>
        </row>
        <row r="519">
          <cell r="A519" t="str">
            <v>관보온(가교발포폴리)</v>
          </cell>
          <cell r="B519" t="str">
            <v>D 32x25T(난+은)</v>
          </cell>
          <cell r="C519" t="str">
            <v>M</v>
          </cell>
          <cell r="D519">
            <v>590</v>
          </cell>
          <cell r="E519">
            <v>1776</v>
          </cell>
          <cell r="F519">
            <v>1047840</v>
          </cell>
          <cell r="G519">
            <v>0</v>
          </cell>
          <cell r="H519">
            <v>0</v>
          </cell>
          <cell r="I519">
            <v>1776</v>
          </cell>
          <cell r="J519">
            <v>1047840</v>
          </cell>
        </row>
        <row r="520">
          <cell r="A520" t="str">
            <v>관보온(가교발포폴리)</v>
          </cell>
          <cell r="B520" t="str">
            <v>D 40x25T(난+은)</v>
          </cell>
          <cell r="C520" t="str">
            <v>M</v>
          </cell>
          <cell r="D520">
            <v>350</v>
          </cell>
          <cell r="E520">
            <v>1930</v>
          </cell>
          <cell r="F520">
            <v>675500</v>
          </cell>
          <cell r="G520">
            <v>0</v>
          </cell>
          <cell r="H520">
            <v>0</v>
          </cell>
          <cell r="I520">
            <v>1930</v>
          </cell>
          <cell r="J520">
            <v>675500</v>
          </cell>
        </row>
        <row r="521">
          <cell r="A521" t="str">
            <v>관보온(가교발포폴리)</v>
          </cell>
          <cell r="B521" t="str">
            <v>D 50x25T(난+은)</v>
          </cell>
          <cell r="C521" t="str">
            <v>M</v>
          </cell>
          <cell r="D521">
            <v>99</v>
          </cell>
          <cell r="E521">
            <v>2137</v>
          </cell>
          <cell r="F521">
            <v>211563</v>
          </cell>
          <cell r="G521">
            <v>0</v>
          </cell>
          <cell r="H521">
            <v>0</v>
          </cell>
          <cell r="I521">
            <v>2137</v>
          </cell>
          <cell r="J521">
            <v>211563</v>
          </cell>
        </row>
        <row r="522">
          <cell r="A522" t="str">
            <v>관보온(가교발포폴리)</v>
          </cell>
          <cell r="B522" t="str">
            <v>D 65x25T(난+은)</v>
          </cell>
          <cell r="C522" t="str">
            <v>M</v>
          </cell>
          <cell r="D522">
            <v>121</v>
          </cell>
          <cell r="E522">
            <v>2579</v>
          </cell>
          <cell r="F522">
            <v>312059</v>
          </cell>
          <cell r="G522">
            <v>0</v>
          </cell>
          <cell r="H522">
            <v>0</v>
          </cell>
          <cell r="I522">
            <v>2579</v>
          </cell>
          <cell r="J522">
            <v>312059</v>
          </cell>
        </row>
        <row r="523">
          <cell r="A523" t="str">
            <v>관보온(가교발포폴리)</v>
          </cell>
          <cell r="B523" t="str">
            <v>D 80x25T(난+은)</v>
          </cell>
          <cell r="C523" t="str">
            <v>M</v>
          </cell>
          <cell r="D523">
            <v>333</v>
          </cell>
          <cell r="E523">
            <v>2832</v>
          </cell>
          <cell r="F523">
            <v>943056</v>
          </cell>
          <cell r="G523">
            <v>0</v>
          </cell>
          <cell r="H523">
            <v>0</v>
          </cell>
          <cell r="I523">
            <v>2832</v>
          </cell>
          <cell r="J523">
            <v>943056</v>
          </cell>
        </row>
        <row r="524">
          <cell r="A524" t="str">
            <v>관보온(가교발포폴리)</v>
          </cell>
          <cell r="B524" t="str">
            <v>D100x40T(난+은)</v>
          </cell>
          <cell r="C524" t="str">
            <v>M</v>
          </cell>
          <cell r="D524">
            <v>135</v>
          </cell>
          <cell r="E524">
            <v>5948</v>
          </cell>
          <cell r="F524">
            <v>802980</v>
          </cell>
          <cell r="G524">
            <v>0</v>
          </cell>
          <cell r="H524">
            <v>0</v>
          </cell>
          <cell r="I524">
            <v>5948</v>
          </cell>
          <cell r="J524">
            <v>802980</v>
          </cell>
        </row>
        <row r="525">
          <cell r="A525" t="str">
            <v>소모잡자재비</v>
          </cell>
          <cell r="C525" t="str">
            <v>식</v>
          </cell>
          <cell r="D525">
            <v>1</v>
          </cell>
          <cell r="E525">
            <v>834473</v>
          </cell>
          <cell r="F525">
            <v>834473</v>
          </cell>
          <cell r="G525">
            <v>0</v>
          </cell>
          <cell r="H525">
            <v>0</v>
          </cell>
          <cell r="I525">
            <v>834473</v>
          </cell>
          <cell r="J525">
            <v>834473</v>
          </cell>
        </row>
        <row r="526">
          <cell r="A526" t="str">
            <v>백엘보 (나사)</v>
          </cell>
          <cell r="B526" t="str">
            <v>D25</v>
          </cell>
          <cell r="C526" t="str">
            <v>EA</v>
          </cell>
          <cell r="D526">
            <v>2352</v>
          </cell>
          <cell r="E526">
            <v>571</v>
          </cell>
          <cell r="F526">
            <v>1342992</v>
          </cell>
          <cell r="G526">
            <v>0</v>
          </cell>
          <cell r="H526">
            <v>0</v>
          </cell>
          <cell r="I526">
            <v>571</v>
          </cell>
          <cell r="J526">
            <v>1342992</v>
          </cell>
        </row>
        <row r="527">
          <cell r="A527" t="str">
            <v>백엘보 (나사)</v>
          </cell>
          <cell r="B527" t="str">
            <v>D32</v>
          </cell>
          <cell r="C527" t="str">
            <v>EA</v>
          </cell>
          <cell r="D527">
            <v>6</v>
          </cell>
          <cell r="E527">
            <v>879</v>
          </cell>
          <cell r="F527">
            <v>5274</v>
          </cell>
          <cell r="G527">
            <v>0</v>
          </cell>
          <cell r="H527">
            <v>0</v>
          </cell>
          <cell r="I527">
            <v>879</v>
          </cell>
          <cell r="J527">
            <v>5274</v>
          </cell>
        </row>
        <row r="528">
          <cell r="A528" t="str">
            <v>백엘보 (나사)</v>
          </cell>
          <cell r="B528" t="str">
            <v>D40</v>
          </cell>
          <cell r="C528" t="str">
            <v>EA</v>
          </cell>
          <cell r="D528">
            <v>131</v>
          </cell>
          <cell r="E528">
            <v>1044</v>
          </cell>
          <cell r="F528">
            <v>136764</v>
          </cell>
          <cell r="G528">
            <v>0</v>
          </cell>
          <cell r="H528">
            <v>0</v>
          </cell>
          <cell r="I528">
            <v>1044</v>
          </cell>
          <cell r="J528">
            <v>136764</v>
          </cell>
        </row>
        <row r="529">
          <cell r="A529" t="str">
            <v>백엘보 (나사)</v>
          </cell>
          <cell r="B529" t="str">
            <v>D50</v>
          </cell>
          <cell r="C529" t="str">
            <v>EA</v>
          </cell>
          <cell r="D529">
            <v>22</v>
          </cell>
          <cell r="E529">
            <v>1634</v>
          </cell>
          <cell r="F529">
            <v>35948</v>
          </cell>
          <cell r="G529">
            <v>0</v>
          </cell>
          <cell r="H529">
            <v>0</v>
          </cell>
          <cell r="I529">
            <v>1634</v>
          </cell>
          <cell r="J529">
            <v>35948</v>
          </cell>
        </row>
        <row r="530">
          <cell r="A530" t="str">
            <v>백엘보 (용접)</v>
          </cell>
          <cell r="B530" t="str">
            <v>D65</v>
          </cell>
          <cell r="C530" t="str">
            <v>EA</v>
          </cell>
          <cell r="D530">
            <v>27</v>
          </cell>
          <cell r="E530">
            <v>2019</v>
          </cell>
          <cell r="F530">
            <v>54513</v>
          </cell>
          <cell r="G530">
            <v>0</v>
          </cell>
          <cell r="H530">
            <v>0</v>
          </cell>
          <cell r="I530">
            <v>2019</v>
          </cell>
          <cell r="J530">
            <v>54513</v>
          </cell>
        </row>
        <row r="531">
          <cell r="A531" t="str">
            <v>백엘보 (용접)</v>
          </cell>
          <cell r="B531" t="str">
            <v>D80</v>
          </cell>
          <cell r="C531" t="str">
            <v>EA</v>
          </cell>
          <cell r="D531">
            <v>27</v>
          </cell>
          <cell r="E531">
            <v>2625</v>
          </cell>
          <cell r="F531">
            <v>70875</v>
          </cell>
          <cell r="G531">
            <v>0</v>
          </cell>
          <cell r="H531">
            <v>0</v>
          </cell>
          <cell r="I531">
            <v>2625</v>
          </cell>
          <cell r="J531">
            <v>70875</v>
          </cell>
        </row>
        <row r="532">
          <cell r="A532" t="str">
            <v>백엘보 (용접)</v>
          </cell>
          <cell r="B532" t="str">
            <v>D100</v>
          </cell>
          <cell r="C532" t="str">
            <v>EA</v>
          </cell>
          <cell r="D532">
            <v>68</v>
          </cell>
          <cell r="E532">
            <v>4497</v>
          </cell>
          <cell r="F532">
            <v>305796</v>
          </cell>
          <cell r="G532">
            <v>0</v>
          </cell>
          <cell r="H532">
            <v>0</v>
          </cell>
          <cell r="I532">
            <v>4497</v>
          </cell>
          <cell r="J532">
            <v>305796</v>
          </cell>
        </row>
        <row r="533">
          <cell r="A533" t="str">
            <v>백티이 (나사)</v>
          </cell>
          <cell r="B533" t="str">
            <v>D25</v>
          </cell>
          <cell r="C533" t="str">
            <v>EA</v>
          </cell>
          <cell r="D533">
            <v>598</v>
          </cell>
          <cell r="E533">
            <v>790</v>
          </cell>
          <cell r="F533">
            <v>472420</v>
          </cell>
          <cell r="G533">
            <v>0</v>
          </cell>
          <cell r="H533">
            <v>0</v>
          </cell>
          <cell r="I533">
            <v>790</v>
          </cell>
          <cell r="J533">
            <v>472420</v>
          </cell>
        </row>
        <row r="534">
          <cell r="A534" t="str">
            <v>백티이 (나사)</v>
          </cell>
          <cell r="B534" t="str">
            <v>D32</v>
          </cell>
          <cell r="C534" t="str">
            <v>EA</v>
          </cell>
          <cell r="D534">
            <v>250</v>
          </cell>
          <cell r="E534">
            <v>1091</v>
          </cell>
          <cell r="F534">
            <v>272750</v>
          </cell>
          <cell r="G534">
            <v>0</v>
          </cell>
          <cell r="H534">
            <v>0</v>
          </cell>
          <cell r="I534">
            <v>1091</v>
          </cell>
          <cell r="J534">
            <v>272750</v>
          </cell>
        </row>
        <row r="535">
          <cell r="A535" t="str">
            <v>백티이 (나사)</v>
          </cell>
          <cell r="B535" t="str">
            <v>D40</v>
          </cell>
          <cell r="C535" t="str">
            <v>EA</v>
          </cell>
          <cell r="D535">
            <v>247</v>
          </cell>
          <cell r="E535">
            <v>1460</v>
          </cell>
          <cell r="F535">
            <v>360620</v>
          </cell>
          <cell r="G535">
            <v>0</v>
          </cell>
          <cell r="H535">
            <v>0</v>
          </cell>
          <cell r="I535">
            <v>1460</v>
          </cell>
          <cell r="J535">
            <v>360620</v>
          </cell>
        </row>
        <row r="536">
          <cell r="A536" t="str">
            <v>백티이 (나사)</v>
          </cell>
          <cell r="B536" t="str">
            <v>D50</v>
          </cell>
          <cell r="C536" t="str">
            <v>EA</v>
          </cell>
          <cell r="D536">
            <v>139</v>
          </cell>
          <cell r="E536">
            <v>2135</v>
          </cell>
          <cell r="F536">
            <v>296765</v>
          </cell>
          <cell r="G536">
            <v>0</v>
          </cell>
          <cell r="H536">
            <v>0</v>
          </cell>
          <cell r="I536">
            <v>2135</v>
          </cell>
          <cell r="J536">
            <v>296765</v>
          </cell>
        </row>
        <row r="537">
          <cell r="A537" t="str">
            <v>백티이 (용접)</v>
          </cell>
          <cell r="B537" t="str">
            <v>D65</v>
          </cell>
          <cell r="C537" t="str">
            <v>EA</v>
          </cell>
          <cell r="D537">
            <v>104</v>
          </cell>
          <cell r="E537">
            <v>3405</v>
          </cell>
          <cell r="F537">
            <v>354120</v>
          </cell>
          <cell r="G537">
            <v>0</v>
          </cell>
          <cell r="H537">
            <v>0</v>
          </cell>
          <cell r="I537">
            <v>3405</v>
          </cell>
          <cell r="J537">
            <v>354120</v>
          </cell>
        </row>
        <row r="538">
          <cell r="A538" t="str">
            <v>백티이 (용접)</v>
          </cell>
          <cell r="B538" t="str">
            <v>D80</v>
          </cell>
          <cell r="C538" t="str">
            <v>EA</v>
          </cell>
          <cell r="D538">
            <v>181</v>
          </cell>
          <cell r="E538">
            <v>3807</v>
          </cell>
          <cell r="F538">
            <v>689067</v>
          </cell>
          <cell r="G538">
            <v>0</v>
          </cell>
          <cell r="H538">
            <v>0</v>
          </cell>
          <cell r="I538">
            <v>3807</v>
          </cell>
          <cell r="J538">
            <v>689067</v>
          </cell>
        </row>
        <row r="539">
          <cell r="A539" t="str">
            <v>백티이 (용접)</v>
          </cell>
          <cell r="B539" t="str">
            <v>D100</v>
          </cell>
          <cell r="C539" t="str">
            <v>EA</v>
          </cell>
          <cell r="D539">
            <v>42</v>
          </cell>
          <cell r="E539">
            <v>6519</v>
          </cell>
          <cell r="F539">
            <v>273798</v>
          </cell>
          <cell r="G539">
            <v>0</v>
          </cell>
          <cell r="H539">
            <v>0</v>
          </cell>
          <cell r="I539">
            <v>6519</v>
          </cell>
          <cell r="J539">
            <v>273798</v>
          </cell>
        </row>
        <row r="540">
          <cell r="A540" t="str">
            <v>백레듀샤 (나사)</v>
          </cell>
          <cell r="B540" t="str">
            <v>D25</v>
          </cell>
          <cell r="C540" t="str">
            <v>EA</v>
          </cell>
          <cell r="D540">
            <v>1224</v>
          </cell>
          <cell r="E540">
            <v>528</v>
          </cell>
          <cell r="F540">
            <v>646272</v>
          </cell>
          <cell r="G540">
            <v>0</v>
          </cell>
          <cell r="H540">
            <v>0</v>
          </cell>
          <cell r="I540">
            <v>528</v>
          </cell>
          <cell r="J540">
            <v>646272</v>
          </cell>
        </row>
        <row r="541">
          <cell r="A541" t="str">
            <v>백레듀샤 (나사)</v>
          </cell>
          <cell r="B541" t="str">
            <v>D32</v>
          </cell>
          <cell r="C541" t="str">
            <v>EA</v>
          </cell>
          <cell r="D541">
            <v>247</v>
          </cell>
          <cell r="E541">
            <v>676</v>
          </cell>
          <cell r="F541">
            <v>166972</v>
          </cell>
          <cell r="G541">
            <v>0</v>
          </cell>
          <cell r="H541">
            <v>0</v>
          </cell>
          <cell r="I541">
            <v>676</v>
          </cell>
          <cell r="J541">
            <v>166972</v>
          </cell>
        </row>
        <row r="542">
          <cell r="A542" t="str">
            <v>백레듀샤 (나사)</v>
          </cell>
          <cell r="B542" t="str">
            <v>D40</v>
          </cell>
          <cell r="C542" t="str">
            <v>EA</v>
          </cell>
          <cell r="D542">
            <v>242</v>
          </cell>
          <cell r="E542">
            <v>805</v>
          </cell>
          <cell r="F542">
            <v>194810</v>
          </cell>
          <cell r="G542">
            <v>0</v>
          </cell>
          <cell r="H542">
            <v>0</v>
          </cell>
          <cell r="I542">
            <v>805</v>
          </cell>
          <cell r="J542">
            <v>194810</v>
          </cell>
        </row>
        <row r="543">
          <cell r="A543" t="str">
            <v>백레듀샤 (나사)</v>
          </cell>
          <cell r="B543" t="str">
            <v>D50</v>
          </cell>
          <cell r="C543" t="str">
            <v>EA</v>
          </cell>
          <cell r="D543">
            <v>114</v>
          </cell>
          <cell r="E543">
            <v>1289</v>
          </cell>
          <cell r="F543">
            <v>146946</v>
          </cell>
          <cell r="G543">
            <v>0</v>
          </cell>
          <cell r="H543">
            <v>0</v>
          </cell>
          <cell r="I543">
            <v>1289</v>
          </cell>
          <cell r="J543">
            <v>146946</v>
          </cell>
        </row>
        <row r="544">
          <cell r="A544" t="str">
            <v>백레듀샤 (용접)</v>
          </cell>
          <cell r="B544" t="str">
            <v>D65</v>
          </cell>
          <cell r="C544" t="str">
            <v>EA</v>
          </cell>
          <cell r="D544">
            <v>27</v>
          </cell>
          <cell r="E544">
            <v>2127</v>
          </cell>
          <cell r="F544">
            <v>57429</v>
          </cell>
          <cell r="G544">
            <v>0</v>
          </cell>
          <cell r="H544">
            <v>0</v>
          </cell>
          <cell r="I544">
            <v>2127</v>
          </cell>
          <cell r="J544">
            <v>57429</v>
          </cell>
        </row>
        <row r="545">
          <cell r="A545" t="str">
            <v>백레듀샤 (용접)</v>
          </cell>
          <cell r="B545" t="str">
            <v>D80</v>
          </cell>
          <cell r="C545" t="str">
            <v>EA</v>
          </cell>
          <cell r="D545">
            <v>4</v>
          </cell>
          <cell r="E545">
            <v>2295</v>
          </cell>
          <cell r="F545">
            <v>9180</v>
          </cell>
          <cell r="G545">
            <v>0</v>
          </cell>
          <cell r="H545">
            <v>0</v>
          </cell>
          <cell r="I545">
            <v>2295</v>
          </cell>
          <cell r="J545">
            <v>9180</v>
          </cell>
        </row>
        <row r="546">
          <cell r="A546" t="str">
            <v>백레듀샤 (용접)</v>
          </cell>
          <cell r="B546" t="str">
            <v>D100</v>
          </cell>
          <cell r="C546" t="str">
            <v>EA</v>
          </cell>
          <cell r="D546">
            <v>15</v>
          </cell>
          <cell r="E546">
            <v>3477</v>
          </cell>
          <cell r="F546">
            <v>52155</v>
          </cell>
          <cell r="G546">
            <v>0</v>
          </cell>
          <cell r="H546">
            <v>0</v>
          </cell>
          <cell r="I546">
            <v>3477</v>
          </cell>
          <cell r="J546">
            <v>52155</v>
          </cell>
        </row>
        <row r="547">
          <cell r="A547" t="str">
            <v>백캡 (나사)</v>
          </cell>
          <cell r="B547" t="str">
            <v>D25</v>
          </cell>
          <cell r="C547" t="str">
            <v>EA</v>
          </cell>
          <cell r="D547">
            <v>285</v>
          </cell>
          <cell r="E547">
            <v>392</v>
          </cell>
          <cell r="F547">
            <v>111720</v>
          </cell>
          <cell r="G547">
            <v>0</v>
          </cell>
          <cell r="H547">
            <v>0</v>
          </cell>
          <cell r="I547">
            <v>392</v>
          </cell>
          <cell r="J547">
            <v>111720</v>
          </cell>
        </row>
        <row r="548">
          <cell r="A548" t="str">
            <v>백니플 (나사)</v>
          </cell>
          <cell r="B548" t="str">
            <v>D25</v>
          </cell>
          <cell r="C548" t="str">
            <v>EA</v>
          </cell>
          <cell r="D548">
            <v>926</v>
          </cell>
          <cell r="E548">
            <v>544</v>
          </cell>
          <cell r="F548">
            <v>503744</v>
          </cell>
          <cell r="G548">
            <v>0</v>
          </cell>
          <cell r="H548">
            <v>0</v>
          </cell>
          <cell r="I548">
            <v>544</v>
          </cell>
          <cell r="J548">
            <v>503744</v>
          </cell>
        </row>
        <row r="549">
          <cell r="A549" t="str">
            <v>후렌지 (10KG)</v>
          </cell>
          <cell r="B549" t="str">
            <v>D40</v>
          </cell>
          <cell r="C549" t="str">
            <v>EA</v>
          </cell>
          <cell r="D549">
            <v>16</v>
          </cell>
          <cell r="E549">
            <v>1950</v>
          </cell>
          <cell r="F549">
            <v>31200</v>
          </cell>
          <cell r="G549">
            <v>0</v>
          </cell>
          <cell r="H549">
            <v>0</v>
          </cell>
          <cell r="I549">
            <v>1950</v>
          </cell>
          <cell r="J549">
            <v>31200</v>
          </cell>
        </row>
        <row r="550">
          <cell r="A550" t="str">
            <v>후렌지 (10KG)</v>
          </cell>
          <cell r="B550" t="str">
            <v>D65</v>
          </cell>
          <cell r="C550" t="str">
            <v>EA</v>
          </cell>
          <cell r="D550">
            <v>17</v>
          </cell>
          <cell r="E550">
            <v>2931</v>
          </cell>
          <cell r="F550">
            <v>49827</v>
          </cell>
          <cell r="G550">
            <v>0</v>
          </cell>
          <cell r="H550">
            <v>0</v>
          </cell>
          <cell r="I550">
            <v>2931</v>
          </cell>
          <cell r="J550">
            <v>49827</v>
          </cell>
        </row>
        <row r="551">
          <cell r="A551" t="str">
            <v>후렌지 (10KG)</v>
          </cell>
          <cell r="B551" t="str">
            <v>D80</v>
          </cell>
          <cell r="C551" t="str">
            <v>EA</v>
          </cell>
          <cell r="D551">
            <v>29</v>
          </cell>
          <cell r="E551">
            <v>3133</v>
          </cell>
          <cell r="F551">
            <v>90857</v>
          </cell>
          <cell r="G551">
            <v>0</v>
          </cell>
          <cell r="H551">
            <v>0</v>
          </cell>
          <cell r="I551">
            <v>3133</v>
          </cell>
          <cell r="J551">
            <v>90857</v>
          </cell>
        </row>
        <row r="552">
          <cell r="A552" t="str">
            <v>후렌지 (10KG)</v>
          </cell>
          <cell r="B552" t="str">
            <v>D100</v>
          </cell>
          <cell r="C552" t="str">
            <v>EA</v>
          </cell>
          <cell r="D552">
            <v>43</v>
          </cell>
          <cell r="E552">
            <v>3708</v>
          </cell>
          <cell r="F552">
            <v>159444</v>
          </cell>
          <cell r="G552">
            <v>0</v>
          </cell>
          <cell r="H552">
            <v>0</v>
          </cell>
          <cell r="I552">
            <v>3708</v>
          </cell>
          <cell r="J552">
            <v>159444</v>
          </cell>
        </row>
        <row r="553">
          <cell r="A553" t="str">
            <v>청동게이트밸브 (BC 10K)</v>
          </cell>
          <cell r="B553" t="str">
            <v>D25</v>
          </cell>
          <cell r="C553" t="str">
            <v>EA</v>
          </cell>
          <cell r="D553">
            <v>1</v>
          </cell>
          <cell r="E553">
            <v>6588</v>
          </cell>
          <cell r="F553">
            <v>6588</v>
          </cell>
          <cell r="G553">
            <v>0</v>
          </cell>
          <cell r="H553">
            <v>0</v>
          </cell>
          <cell r="I553">
            <v>6588</v>
          </cell>
          <cell r="J553">
            <v>6588</v>
          </cell>
        </row>
        <row r="554">
          <cell r="A554" t="str">
            <v>OS&amp;Y밸브 (10KG)</v>
          </cell>
          <cell r="B554" t="str">
            <v>D40</v>
          </cell>
          <cell r="C554" t="str">
            <v>EA</v>
          </cell>
          <cell r="D554">
            <v>2</v>
          </cell>
          <cell r="E554">
            <v>41800</v>
          </cell>
          <cell r="F554">
            <v>83600</v>
          </cell>
          <cell r="G554">
            <v>0</v>
          </cell>
          <cell r="H554">
            <v>0</v>
          </cell>
          <cell r="I554">
            <v>41800</v>
          </cell>
          <cell r="J554">
            <v>83600</v>
          </cell>
        </row>
        <row r="555">
          <cell r="A555" t="str">
            <v>OS&amp;Y밸브 (10KG)</v>
          </cell>
          <cell r="B555" t="str">
            <v>D80</v>
          </cell>
          <cell r="C555" t="str">
            <v>EA</v>
          </cell>
          <cell r="D555">
            <v>9</v>
          </cell>
          <cell r="E555">
            <v>47850</v>
          </cell>
          <cell r="F555">
            <v>430650</v>
          </cell>
          <cell r="G555">
            <v>0</v>
          </cell>
          <cell r="H555">
            <v>0</v>
          </cell>
          <cell r="I555">
            <v>47850</v>
          </cell>
          <cell r="J555">
            <v>430650</v>
          </cell>
        </row>
        <row r="556">
          <cell r="A556" t="str">
            <v>OS&amp;Y밸브 (10KG)</v>
          </cell>
          <cell r="B556" t="str">
            <v>D100</v>
          </cell>
          <cell r="C556" t="str">
            <v>EA</v>
          </cell>
          <cell r="D556">
            <v>18</v>
          </cell>
          <cell r="E556">
            <v>66000</v>
          </cell>
          <cell r="F556">
            <v>1188000</v>
          </cell>
          <cell r="G556">
            <v>0</v>
          </cell>
          <cell r="H556">
            <v>0</v>
          </cell>
          <cell r="I556">
            <v>66000</v>
          </cell>
          <cell r="J556">
            <v>1188000</v>
          </cell>
        </row>
        <row r="557">
          <cell r="A557" t="str">
            <v>스모렌스키체크밸브</v>
          </cell>
          <cell r="B557" t="str">
            <v>D40</v>
          </cell>
          <cell r="C557" t="str">
            <v>EA</v>
          </cell>
          <cell r="D557">
            <v>1</v>
          </cell>
          <cell r="E557">
            <v>40800</v>
          </cell>
          <cell r="F557">
            <v>40800</v>
          </cell>
          <cell r="G557">
            <v>0</v>
          </cell>
          <cell r="H557">
            <v>0</v>
          </cell>
          <cell r="I557">
            <v>40800</v>
          </cell>
          <cell r="J557">
            <v>40800</v>
          </cell>
        </row>
        <row r="558">
          <cell r="A558" t="str">
            <v>스모렌스키체크밸브</v>
          </cell>
          <cell r="B558" t="str">
            <v>D100</v>
          </cell>
          <cell r="C558" t="str">
            <v>EA</v>
          </cell>
          <cell r="D558">
            <v>2</v>
          </cell>
          <cell r="E558">
            <v>90000</v>
          </cell>
          <cell r="F558">
            <v>180000</v>
          </cell>
          <cell r="G558">
            <v>0</v>
          </cell>
          <cell r="H558">
            <v>0</v>
          </cell>
          <cell r="I558">
            <v>90000</v>
          </cell>
          <cell r="J558">
            <v>180000</v>
          </cell>
        </row>
        <row r="559">
          <cell r="A559" t="str">
            <v>주철스트레나(후렌지,10KG)</v>
          </cell>
          <cell r="B559" t="str">
            <v>D40</v>
          </cell>
          <cell r="C559" t="str">
            <v>EA</v>
          </cell>
          <cell r="D559">
            <v>1</v>
          </cell>
          <cell r="E559">
            <v>20790</v>
          </cell>
          <cell r="F559">
            <v>20790</v>
          </cell>
          <cell r="G559">
            <v>0</v>
          </cell>
          <cell r="H559">
            <v>0</v>
          </cell>
          <cell r="I559">
            <v>20790</v>
          </cell>
          <cell r="J559">
            <v>20790</v>
          </cell>
        </row>
        <row r="560">
          <cell r="A560" t="str">
            <v>주철스트레나(후렌지,10KG)</v>
          </cell>
          <cell r="B560" t="str">
            <v>D100</v>
          </cell>
          <cell r="C560" t="str">
            <v>EA</v>
          </cell>
          <cell r="D560">
            <v>1</v>
          </cell>
          <cell r="E560">
            <v>55440</v>
          </cell>
          <cell r="F560">
            <v>55440</v>
          </cell>
          <cell r="G560">
            <v>0</v>
          </cell>
          <cell r="H560">
            <v>0</v>
          </cell>
          <cell r="I560">
            <v>55440</v>
          </cell>
          <cell r="J560">
            <v>55440</v>
          </cell>
        </row>
        <row r="561">
          <cell r="A561" t="str">
            <v>후렉시블관 (BL10KG)</v>
          </cell>
          <cell r="B561" t="str">
            <v>D40</v>
          </cell>
          <cell r="C561" t="str">
            <v>EA</v>
          </cell>
          <cell r="D561">
            <v>2</v>
          </cell>
          <cell r="E561">
            <v>19500</v>
          </cell>
          <cell r="F561">
            <v>39000</v>
          </cell>
          <cell r="G561">
            <v>0</v>
          </cell>
          <cell r="H561">
            <v>0</v>
          </cell>
          <cell r="I561">
            <v>19500</v>
          </cell>
          <cell r="J561">
            <v>39000</v>
          </cell>
        </row>
        <row r="562">
          <cell r="A562" t="str">
            <v>후렉시블관 (BL10KG)</v>
          </cell>
          <cell r="B562" t="str">
            <v>D100</v>
          </cell>
          <cell r="C562" t="str">
            <v>EA</v>
          </cell>
          <cell r="D562">
            <v>2</v>
          </cell>
          <cell r="E562">
            <v>44200</v>
          </cell>
          <cell r="F562">
            <v>88400</v>
          </cell>
          <cell r="G562">
            <v>0</v>
          </cell>
          <cell r="H562">
            <v>0</v>
          </cell>
          <cell r="I562">
            <v>44200</v>
          </cell>
          <cell r="J562">
            <v>88400</v>
          </cell>
        </row>
        <row r="563">
          <cell r="A563" t="str">
            <v>프리액션밸브</v>
          </cell>
          <cell r="B563" t="str">
            <v>D80</v>
          </cell>
          <cell r="C563" t="str">
            <v>EA</v>
          </cell>
          <cell r="D563">
            <v>3</v>
          </cell>
          <cell r="E563">
            <v>370000</v>
          </cell>
          <cell r="F563">
            <v>1110000</v>
          </cell>
          <cell r="G563">
            <v>0</v>
          </cell>
          <cell r="H563">
            <v>0</v>
          </cell>
          <cell r="I563">
            <v>370000</v>
          </cell>
          <cell r="J563">
            <v>1110000</v>
          </cell>
        </row>
        <row r="564">
          <cell r="A564" t="str">
            <v>프리액션밸브</v>
          </cell>
          <cell r="B564" t="str">
            <v>D100</v>
          </cell>
          <cell r="C564" t="str">
            <v>EA</v>
          </cell>
          <cell r="D564">
            <v>1</v>
          </cell>
          <cell r="E564">
            <v>390000</v>
          </cell>
          <cell r="F564">
            <v>390000</v>
          </cell>
          <cell r="G564">
            <v>0</v>
          </cell>
          <cell r="H564">
            <v>0</v>
          </cell>
          <cell r="I564">
            <v>390000</v>
          </cell>
          <cell r="J564">
            <v>390000</v>
          </cell>
        </row>
        <row r="565">
          <cell r="A565" t="str">
            <v>알람밸브</v>
          </cell>
          <cell r="B565" t="str">
            <v>D80</v>
          </cell>
          <cell r="C565" t="str">
            <v>EA</v>
          </cell>
          <cell r="D565">
            <v>3</v>
          </cell>
          <cell r="E565">
            <v>180000</v>
          </cell>
          <cell r="F565">
            <v>540000</v>
          </cell>
          <cell r="G565">
            <v>0</v>
          </cell>
          <cell r="H565">
            <v>0</v>
          </cell>
          <cell r="I565">
            <v>180000</v>
          </cell>
          <cell r="J565">
            <v>540000</v>
          </cell>
        </row>
        <row r="566">
          <cell r="A566" t="str">
            <v>알람밸브</v>
          </cell>
          <cell r="B566" t="str">
            <v>D100</v>
          </cell>
          <cell r="C566" t="str">
            <v>EA</v>
          </cell>
          <cell r="D566">
            <v>12</v>
          </cell>
          <cell r="E566">
            <v>190000</v>
          </cell>
          <cell r="F566">
            <v>2280000</v>
          </cell>
          <cell r="G566">
            <v>0</v>
          </cell>
          <cell r="H566">
            <v>0</v>
          </cell>
          <cell r="I566">
            <v>190000</v>
          </cell>
          <cell r="J566">
            <v>2280000</v>
          </cell>
        </row>
        <row r="567">
          <cell r="A567" t="str">
            <v>수격방지기 (WHC)</v>
          </cell>
          <cell r="B567" t="str">
            <v>D50</v>
          </cell>
          <cell r="C567" t="str">
            <v>EA</v>
          </cell>
          <cell r="D567">
            <v>2</v>
          </cell>
          <cell r="E567">
            <v>23000</v>
          </cell>
          <cell r="F567">
            <v>46000</v>
          </cell>
          <cell r="G567">
            <v>0</v>
          </cell>
          <cell r="H567">
            <v>0</v>
          </cell>
          <cell r="I567">
            <v>23000</v>
          </cell>
          <cell r="J567">
            <v>46000</v>
          </cell>
        </row>
        <row r="568">
          <cell r="A568" t="str">
            <v>수격방지기 (WHC)</v>
          </cell>
          <cell r="B568" t="str">
            <v>D65</v>
          </cell>
          <cell r="C568" t="str">
            <v>EA</v>
          </cell>
          <cell r="D568">
            <v>17</v>
          </cell>
          <cell r="E568">
            <v>23000</v>
          </cell>
          <cell r="F568">
            <v>391000</v>
          </cell>
          <cell r="G568">
            <v>0</v>
          </cell>
          <cell r="H568">
            <v>0</v>
          </cell>
          <cell r="I568">
            <v>23000</v>
          </cell>
          <cell r="J568">
            <v>391000</v>
          </cell>
        </row>
        <row r="569">
          <cell r="A569" t="str">
            <v>수격방지기 (WHC)</v>
          </cell>
          <cell r="B569" t="str">
            <v>D80</v>
          </cell>
          <cell r="C569" t="str">
            <v>EA</v>
          </cell>
          <cell r="D569">
            <v>17</v>
          </cell>
          <cell r="E569">
            <v>28000</v>
          </cell>
          <cell r="F569">
            <v>476000</v>
          </cell>
          <cell r="G569">
            <v>0</v>
          </cell>
          <cell r="H569">
            <v>0</v>
          </cell>
          <cell r="I569">
            <v>28000</v>
          </cell>
          <cell r="J569">
            <v>476000</v>
          </cell>
        </row>
        <row r="570">
          <cell r="A570" t="str">
            <v>앵글밸브(소화)</v>
          </cell>
          <cell r="B570" t="str">
            <v>D40</v>
          </cell>
          <cell r="C570" t="str">
            <v>EA</v>
          </cell>
          <cell r="D570">
            <v>33</v>
          </cell>
          <cell r="E570">
            <v>9500</v>
          </cell>
          <cell r="F570">
            <v>313500</v>
          </cell>
          <cell r="G570">
            <v>0</v>
          </cell>
          <cell r="H570">
            <v>0</v>
          </cell>
          <cell r="I570">
            <v>9500</v>
          </cell>
          <cell r="J570">
            <v>313500</v>
          </cell>
        </row>
        <row r="571">
          <cell r="A571" t="str">
            <v>자동배수밸브</v>
          </cell>
          <cell r="B571" t="str">
            <v>D20</v>
          </cell>
          <cell r="C571" t="str">
            <v>EA</v>
          </cell>
          <cell r="D571">
            <v>2</v>
          </cell>
          <cell r="E571">
            <v>4000</v>
          </cell>
          <cell r="F571">
            <v>8000</v>
          </cell>
          <cell r="G571">
            <v>0</v>
          </cell>
          <cell r="H571">
            <v>0</v>
          </cell>
          <cell r="I571">
            <v>4000</v>
          </cell>
          <cell r="J571">
            <v>8000</v>
          </cell>
        </row>
        <row r="572">
          <cell r="A572" t="str">
            <v>스프링크라헤드</v>
          </cell>
          <cell r="B572" t="str">
            <v>(폐쇄상향)72°C</v>
          </cell>
          <cell r="C572" t="str">
            <v>EA</v>
          </cell>
          <cell r="D572">
            <v>167</v>
          </cell>
          <cell r="E572">
            <v>2500</v>
          </cell>
          <cell r="F572">
            <v>417500</v>
          </cell>
          <cell r="G572">
            <v>0</v>
          </cell>
          <cell r="H572">
            <v>0</v>
          </cell>
          <cell r="I572">
            <v>2500</v>
          </cell>
          <cell r="J572">
            <v>417500</v>
          </cell>
        </row>
        <row r="573">
          <cell r="A573" t="str">
            <v>스프링크라헤드</v>
          </cell>
          <cell r="B573" t="str">
            <v>(폐쇄하향)72°C</v>
          </cell>
          <cell r="C573" t="str">
            <v>EA</v>
          </cell>
          <cell r="D573">
            <v>1056</v>
          </cell>
          <cell r="E573">
            <v>2500</v>
          </cell>
          <cell r="F573">
            <v>2640000</v>
          </cell>
          <cell r="G573">
            <v>0</v>
          </cell>
          <cell r="H573">
            <v>0</v>
          </cell>
          <cell r="I573">
            <v>2500</v>
          </cell>
          <cell r="J573">
            <v>2640000</v>
          </cell>
        </row>
        <row r="574">
          <cell r="A574" t="str">
            <v>시험밸브함설치(노출)</v>
          </cell>
          <cell r="B574" t="str">
            <v>SUS 300x500x180</v>
          </cell>
          <cell r="C574" t="str">
            <v>개소</v>
          </cell>
          <cell r="D574">
            <v>14</v>
          </cell>
          <cell r="E574">
            <v>76313</v>
          </cell>
          <cell r="F574">
            <v>1068382</v>
          </cell>
          <cell r="G574">
            <v>0</v>
          </cell>
          <cell r="H574">
            <v>0</v>
          </cell>
          <cell r="I574">
            <v>76313</v>
          </cell>
          <cell r="J574">
            <v>1068382</v>
          </cell>
        </row>
        <row r="575">
          <cell r="A575" t="str">
            <v>U볼트/너트</v>
          </cell>
          <cell r="B575" t="str">
            <v>D100</v>
          </cell>
          <cell r="C575" t="str">
            <v>EA</v>
          </cell>
          <cell r="D575">
            <v>20</v>
          </cell>
          <cell r="E575">
            <v>170</v>
          </cell>
          <cell r="F575">
            <v>3400</v>
          </cell>
          <cell r="G575">
            <v>0</v>
          </cell>
          <cell r="H575">
            <v>0</v>
          </cell>
          <cell r="I575">
            <v>170</v>
          </cell>
          <cell r="J575">
            <v>3400</v>
          </cell>
        </row>
        <row r="576">
          <cell r="A576" t="str">
            <v>일반행가(전산볼트)</v>
          </cell>
          <cell r="B576" t="str">
            <v>D25</v>
          </cell>
          <cell r="C576" t="str">
            <v>개소</v>
          </cell>
          <cell r="D576">
            <v>670</v>
          </cell>
          <cell r="E576">
            <v>570</v>
          </cell>
          <cell r="F576">
            <v>381900</v>
          </cell>
          <cell r="G576">
            <v>0</v>
          </cell>
          <cell r="H576">
            <v>0</v>
          </cell>
          <cell r="I576">
            <v>570</v>
          </cell>
          <cell r="J576">
            <v>381900</v>
          </cell>
        </row>
        <row r="577">
          <cell r="A577" t="str">
            <v>일반행가(전산볼트)</v>
          </cell>
          <cell r="B577" t="str">
            <v>D32</v>
          </cell>
          <cell r="C577" t="str">
            <v>개소</v>
          </cell>
          <cell r="D577">
            <v>228</v>
          </cell>
          <cell r="E577">
            <v>591</v>
          </cell>
          <cell r="F577">
            <v>134748</v>
          </cell>
          <cell r="G577">
            <v>0</v>
          </cell>
          <cell r="H577">
            <v>0</v>
          </cell>
          <cell r="I577">
            <v>591</v>
          </cell>
          <cell r="J577">
            <v>134748</v>
          </cell>
        </row>
        <row r="578">
          <cell r="A578" t="str">
            <v>일반행가(전산볼트)</v>
          </cell>
          <cell r="B578" t="str">
            <v>D40</v>
          </cell>
          <cell r="C578" t="str">
            <v>개소</v>
          </cell>
          <cell r="D578">
            <v>83</v>
          </cell>
          <cell r="E578">
            <v>619</v>
          </cell>
          <cell r="F578">
            <v>51377</v>
          </cell>
          <cell r="G578">
            <v>0</v>
          </cell>
          <cell r="H578">
            <v>0</v>
          </cell>
          <cell r="I578">
            <v>619</v>
          </cell>
          <cell r="J578">
            <v>51377</v>
          </cell>
        </row>
        <row r="579">
          <cell r="A579" t="str">
            <v>일반행가(전산볼트)</v>
          </cell>
          <cell r="B579" t="str">
            <v>D50</v>
          </cell>
          <cell r="C579" t="str">
            <v>개소</v>
          </cell>
          <cell r="D579">
            <v>38</v>
          </cell>
          <cell r="E579">
            <v>710</v>
          </cell>
          <cell r="F579">
            <v>26980</v>
          </cell>
          <cell r="G579">
            <v>0</v>
          </cell>
          <cell r="H579">
            <v>0</v>
          </cell>
          <cell r="I579">
            <v>710</v>
          </cell>
          <cell r="J579">
            <v>26980</v>
          </cell>
        </row>
        <row r="580">
          <cell r="A580" t="str">
            <v>일반행가(전산볼트)</v>
          </cell>
          <cell r="B580" t="str">
            <v>D65</v>
          </cell>
          <cell r="C580" t="str">
            <v>개소</v>
          </cell>
          <cell r="D580">
            <v>77</v>
          </cell>
          <cell r="E580">
            <v>780</v>
          </cell>
          <cell r="F580">
            <v>60060</v>
          </cell>
          <cell r="G580">
            <v>0</v>
          </cell>
          <cell r="H580">
            <v>0</v>
          </cell>
          <cell r="I580">
            <v>780</v>
          </cell>
          <cell r="J580">
            <v>60060</v>
          </cell>
        </row>
        <row r="581">
          <cell r="A581" t="str">
            <v>일반행가(전산볼트)</v>
          </cell>
          <cell r="B581" t="str">
            <v>D80</v>
          </cell>
          <cell r="C581" t="str">
            <v>개소</v>
          </cell>
          <cell r="D581">
            <v>170</v>
          </cell>
          <cell r="E581">
            <v>885</v>
          </cell>
          <cell r="F581">
            <v>150450</v>
          </cell>
          <cell r="G581">
            <v>0</v>
          </cell>
          <cell r="H581">
            <v>0</v>
          </cell>
          <cell r="I581">
            <v>885</v>
          </cell>
          <cell r="J581">
            <v>150450</v>
          </cell>
        </row>
        <row r="582">
          <cell r="A582" t="str">
            <v>일반행가(전산볼트)</v>
          </cell>
          <cell r="B582" t="str">
            <v>D100</v>
          </cell>
          <cell r="C582" t="str">
            <v>개소</v>
          </cell>
          <cell r="D582">
            <v>31</v>
          </cell>
          <cell r="E582">
            <v>1390</v>
          </cell>
          <cell r="F582">
            <v>43090</v>
          </cell>
          <cell r="G582">
            <v>0</v>
          </cell>
          <cell r="H582">
            <v>0</v>
          </cell>
          <cell r="I582">
            <v>1390</v>
          </cell>
          <cell r="J582">
            <v>43090</v>
          </cell>
        </row>
        <row r="583">
          <cell r="A583" t="str">
            <v>인건비</v>
          </cell>
          <cell r="B583" t="str">
            <v>배관공</v>
          </cell>
          <cell r="C583" t="str">
            <v>인</v>
          </cell>
          <cell r="D583">
            <v>1405</v>
          </cell>
          <cell r="E583">
            <v>0</v>
          </cell>
          <cell r="F583">
            <v>0</v>
          </cell>
          <cell r="G583">
            <v>76823</v>
          </cell>
          <cell r="H583">
            <v>107936315</v>
          </cell>
          <cell r="I583">
            <v>76823</v>
          </cell>
          <cell r="J583">
            <v>107936315</v>
          </cell>
        </row>
        <row r="584">
          <cell r="A584" t="str">
            <v>인건비</v>
          </cell>
          <cell r="B584" t="str">
            <v>보통인부</v>
          </cell>
          <cell r="C584" t="str">
            <v>인</v>
          </cell>
          <cell r="D584">
            <v>275</v>
          </cell>
          <cell r="E584">
            <v>0</v>
          </cell>
          <cell r="F584">
            <v>0</v>
          </cell>
          <cell r="G584">
            <v>50683</v>
          </cell>
          <cell r="H584">
            <v>13937825</v>
          </cell>
          <cell r="I584">
            <v>50683</v>
          </cell>
          <cell r="J584">
            <v>13937825</v>
          </cell>
        </row>
        <row r="585">
          <cell r="A585" t="str">
            <v>공구손료</v>
          </cell>
          <cell r="C585" t="str">
            <v>식</v>
          </cell>
          <cell r="D585">
            <v>1</v>
          </cell>
          <cell r="E585">
            <v>0</v>
          </cell>
          <cell r="F585">
            <v>0</v>
          </cell>
          <cell r="G585">
            <v>3656224.1999999997</v>
          </cell>
          <cell r="H585">
            <v>3656224</v>
          </cell>
          <cell r="I585">
            <v>3656224.1999999997</v>
          </cell>
          <cell r="J585">
            <v>3656224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샤워실위생"/>
      <sheetName val="견적내역"/>
    </sheetNames>
    <sheetDataSet>
      <sheetData sheetId="0" refreshError="1"/>
      <sheetData sheetId="1">
        <row r="1">
          <cell r="A1" t="str">
            <v>내     역     서</v>
          </cell>
        </row>
        <row r="3">
          <cell r="A3" t="str">
            <v xml:space="preserve"> 공 사 명 : 현대자동차 계동사옥 지하2층 샤워실위생배관공사</v>
          </cell>
        </row>
        <row r="4">
          <cell r="A4" t="str">
            <v>공         종</v>
          </cell>
          <cell r="B4" t="str">
            <v>규   격</v>
          </cell>
          <cell r="C4" t="str">
            <v>단위</v>
          </cell>
          <cell r="D4" t="str">
            <v>수 량</v>
          </cell>
          <cell r="E4" t="str">
            <v>재  료  비</v>
          </cell>
          <cell r="G4" t="str">
            <v>인  건  비</v>
          </cell>
        </row>
        <row r="5">
          <cell r="E5" t="str">
            <v>단가</v>
          </cell>
          <cell r="F5" t="str">
            <v>금액</v>
          </cell>
          <cell r="G5" t="str">
            <v>단가</v>
          </cell>
        </row>
        <row r="6">
          <cell r="A6" t="str">
            <v xml:space="preserve"> 1. 지하2층 샤워실위생배관공사</v>
          </cell>
        </row>
        <row r="7">
          <cell r="A7" t="str">
            <v>SUS PIPE(KSD3576)</v>
          </cell>
          <cell r="B7" t="str">
            <v>D50(2.8T)</v>
          </cell>
          <cell r="C7" t="str">
            <v>M</v>
          </cell>
          <cell r="D7">
            <v>191</v>
          </cell>
          <cell r="E7">
            <v>10694</v>
          </cell>
          <cell r="F7">
            <v>2042554</v>
          </cell>
          <cell r="G7">
            <v>13615</v>
          </cell>
        </row>
        <row r="8">
          <cell r="A8" t="str">
            <v>SUS PIPE(KSD3576)</v>
          </cell>
          <cell r="B8" t="str">
            <v>D40(2.8T)</v>
          </cell>
          <cell r="C8" t="str">
            <v>M</v>
          </cell>
          <cell r="D8">
            <v>9</v>
          </cell>
          <cell r="E8">
            <v>8486</v>
          </cell>
          <cell r="F8">
            <v>76374</v>
          </cell>
          <cell r="G8">
            <v>10874</v>
          </cell>
        </row>
        <row r="9">
          <cell r="A9" t="str">
            <v>SUS PIPE(KSD3576)</v>
          </cell>
          <cell r="B9" t="str">
            <v>D32(2.8T)</v>
          </cell>
          <cell r="C9" t="str">
            <v>M</v>
          </cell>
          <cell r="D9">
            <v>7</v>
          </cell>
          <cell r="E9">
            <v>7395</v>
          </cell>
          <cell r="F9">
            <v>51765</v>
          </cell>
          <cell r="G9">
            <v>9785</v>
          </cell>
        </row>
        <row r="10">
          <cell r="A10" t="str">
            <v>SUS PIPE(KSD3576)</v>
          </cell>
          <cell r="B10" t="str">
            <v>D25(2.8T)</v>
          </cell>
          <cell r="C10" t="str">
            <v>M</v>
          </cell>
          <cell r="D10">
            <v>100</v>
          </cell>
          <cell r="E10">
            <v>5800</v>
          </cell>
          <cell r="F10">
            <v>580000</v>
          </cell>
          <cell r="G10">
            <v>7896</v>
          </cell>
        </row>
        <row r="11">
          <cell r="A11" t="str">
            <v>SUS PIPE(KSD3576)</v>
          </cell>
          <cell r="B11" t="str">
            <v>D15(2.1T)</v>
          </cell>
          <cell r="C11" t="str">
            <v>M</v>
          </cell>
          <cell r="D11">
            <v>26</v>
          </cell>
          <cell r="E11">
            <v>3225</v>
          </cell>
          <cell r="F11">
            <v>83850</v>
          </cell>
          <cell r="G11">
            <v>5506</v>
          </cell>
        </row>
        <row r="12">
          <cell r="A12" t="str">
            <v>PVC PIPE(VG2)</v>
          </cell>
          <cell r="B12" t="str">
            <v>D100</v>
          </cell>
          <cell r="C12" t="str">
            <v>M</v>
          </cell>
          <cell r="D12">
            <v>72</v>
          </cell>
          <cell r="E12">
            <v>2462</v>
          </cell>
          <cell r="F12">
            <v>177264</v>
          </cell>
          <cell r="G12">
            <v>8151</v>
          </cell>
        </row>
        <row r="13">
          <cell r="A13" t="str">
            <v>관보온(매직테프)</v>
          </cell>
          <cell r="B13" t="str">
            <v>25T*D50</v>
          </cell>
          <cell r="C13" t="str">
            <v>M</v>
          </cell>
          <cell r="D13">
            <v>191</v>
          </cell>
          <cell r="E13">
            <v>1820</v>
          </cell>
          <cell r="F13">
            <v>347620</v>
          </cell>
          <cell r="G13">
            <v>2868</v>
          </cell>
        </row>
        <row r="14">
          <cell r="A14" t="str">
            <v>관보온(매직테프)</v>
          </cell>
          <cell r="B14" t="str">
            <v>25T*D40</v>
          </cell>
          <cell r="C14" t="str">
            <v>M</v>
          </cell>
          <cell r="D14">
            <v>9</v>
          </cell>
          <cell r="E14">
            <v>1570</v>
          </cell>
          <cell r="F14">
            <v>14130</v>
          </cell>
          <cell r="G14">
            <v>2868</v>
          </cell>
        </row>
        <row r="15">
          <cell r="A15" t="str">
            <v>관보온(매직테프)</v>
          </cell>
          <cell r="B15" t="str">
            <v>25T*D32</v>
          </cell>
          <cell r="C15" t="str">
            <v>M</v>
          </cell>
          <cell r="D15">
            <v>7</v>
          </cell>
          <cell r="E15">
            <v>1461</v>
          </cell>
          <cell r="F15">
            <v>10227</v>
          </cell>
          <cell r="G15">
            <v>2868</v>
          </cell>
        </row>
        <row r="16">
          <cell r="A16" t="str">
            <v>관보온(매직테프)</v>
          </cell>
          <cell r="B16" t="str">
            <v>25T*D25</v>
          </cell>
          <cell r="C16" t="str">
            <v>M</v>
          </cell>
          <cell r="D16">
            <v>100</v>
          </cell>
          <cell r="E16">
            <v>1287</v>
          </cell>
          <cell r="F16">
            <v>128700</v>
          </cell>
          <cell r="G16">
            <v>2509</v>
          </cell>
        </row>
        <row r="17">
          <cell r="A17" t="str">
            <v>관보온(매직테프)</v>
          </cell>
          <cell r="B17" t="str">
            <v>25T*D15</v>
          </cell>
          <cell r="C17" t="str">
            <v>M</v>
          </cell>
          <cell r="D17">
            <v>26</v>
          </cell>
          <cell r="E17">
            <v>1061</v>
          </cell>
          <cell r="F17">
            <v>27586</v>
          </cell>
          <cell r="G17">
            <v>1792</v>
          </cell>
        </row>
        <row r="18">
          <cell r="A18" t="str">
            <v>SUS엘보(용접)10S</v>
          </cell>
          <cell r="B18" t="str">
            <v>D50</v>
          </cell>
          <cell r="C18" t="str">
            <v>EA</v>
          </cell>
          <cell r="D18">
            <v>20</v>
          </cell>
          <cell r="E18">
            <v>3276</v>
          </cell>
          <cell r="F18">
            <v>65520</v>
          </cell>
        </row>
        <row r="19">
          <cell r="A19" t="str">
            <v>SUS엘보(용접)10S</v>
          </cell>
          <cell r="B19" t="str">
            <v>D25</v>
          </cell>
          <cell r="C19" t="str">
            <v>EA</v>
          </cell>
          <cell r="D19">
            <v>28</v>
          </cell>
          <cell r="E19">
            <v>1337</v>
          </cell>
          <cell r="F19">
            <v>37436</v>
          </cell>
        </row>
        <row r="20">
          <cell r="A20" t="str">
            <v>SUS엘보(용접)10S</v>
          </cell>
          <cell r="B20" t="str">
            <v>D15</v>
          </cell>
          <cell r="C20" t="str">
            <v>EA</v>
          </cell>
          <cell r="D20">
            <v>25</v>
          </cell>
          <cell r="E20">
            <v>668</v>
          </cell>
          <cell r="F20">
            <v>16700</v>
          </cell>
        </row>
        <row r="21">
          <cell r="A21" t="str">
            <v>SUS엘보(나사)</v>
          </cell>
          <cell r="B21" t="str">
            <v>D15</v>
          </cell>
          <cell r="C21" t="str">
            <v>EA</v>
          </cell>
          <cell r="D21">
            <v>16</v>
          </cell>
          <cell r="E21">
            <v>1094</v>
          </cell>
          <cell r="F21">
            <v>17504</v>
          </cell>
        </row>
        <row r="22">
          <cell r="A22" t="str">
            <v>SUS티이(용접)10S</v>
          </cell>
          <cell r="B22" t="str">
            <v>D50</v>
          </cell>
          <cell r="C22" t="str">
            <v>EA</v>
          </cell>
          <cell r="D22" t="str">
            <v>4</v>
          </cell>
          <cell r="E22">
            <v>5937</v>
          </cell>
          <cell r="F22">
            <v>23748</v>
          </cell>
        </row>
        <row r="23">
          <cell r="A23" t="str">
            <v>SUS티이(용접)10S</v>
          </cell>
          <cell r="B23" t="str">
            <v>D40</v>
          </cell>
          <cell r="C23" t="str">
            <v>EA</v>
          </cell>
          <cell r="D23" t="str">
            <v>8</v>
          </cell>
          <cell r="E23">
            <v>4504</v>
          </cell>
          <cell r="F23">
            <v>36032</v>
          </cell>
        </row>
        <row r="24">
          <cell r="A24" t="str">
            <v>SUS티이(용접)10S</v>
          </cell>
          <cell r="B24" t="str">
            <v>D32</v>
          </cell>
          <cell r="C24" t="str">
            <v>EA</v>
          </cell>
          <cell r="D24" t="str">
            <v>4</v>
          </cell>
          <cell r="E24">
            <v>3453</v>
          </cell>
          <cell r="F24">
            <v>13812</v>
          </cell>
        </row>
        <row r="25">
          <cell r="A25" t="str">
            <v>SUS티이(용접)10S</v>
          </cell>
          <cell r="B25" t="str">
            <v>D25</v>
          </cell>
          <cell r="C25" t="str">
            <v>EA</v>
          </cell>
          <cell r="D25" t="str">
            <v>2</v>
          </cell>
          <cell r="E25">
            <v>2484</v>
          </cell>
          <cell r="F25">
            <v>4968</v>
          </cell>
        </row>
        <row r="26">
          <cell r="A26" t="str">
            <v>SUS레듀샤(용접)10S</v>
          </cell>
          <cell r="B26" t="str">
            <v>D50*40</v>
          </cell>
          <cell r="C26" t="str">
            <v>EA</v>
          </cell>
          <cell r="D26" t="str">
            <v>2</v>
          </cell>
          <cell r="E26">
            <v>2047</v>
          </cell>
          <cell r="F26">
            <v>4094</v>
          </cell>
        </row>
        <row r="27">
          <cell r="A27" t="str">
            <v>SUS레듀샤(용접)10S</v>
          </cell>
          <cell r="B27" t="str">
            <v>D40*32</v>
          </cell>
          <cell r="C27" t="str">
            <v>EA</v>
          </cell>
          <cell r="D27" t="str">
            <v>2</v>
          </cell>
          <cell r="E27">
            <v>1569</v>
          </cell>
          <cell r="F27">
            <v>3138</v>
          </cell>
        </row>
        <row r="28">
          <cell r="A28" t="str">
            <v>SUS레듀샤(용접)10S</v>
          </cell>
          <cell r="B28" t="str">
            <v>D32*25</v>
          </cell>
          <cell r="C28" t="str">
            <v>EA</v>
          </cell>
          <cell r="D28" t="str">
            <v>1</v>
          </cell>
          <cell r="E28">
            <v>1249</v>
          </cell>
          <cell r="F28">
            <v>1249</v>
          </cell>
        </row>
        <row r="29">
          <cell r="A29" t="str">
            <v>SUS유니온</v>
          </cell>
          <cell r="B29" t="str">
            <v>D50</v>
          </cell>
          <cell r="C29" t="str">
            <v>EA</v>
          </cell>
          <cell r="D29">
            <v>2</v>
          </cell>
          <cell r="E29">
            <v>8064</v>
          </cell>
          <cell r="F29">
            <v>16128</v>
          </cell>
        </row>
        <row r="30">
          <cell r="A30" t="str">
            <v>SUS유니온</v>
          </cell>
          <cell r="B30" t="str">
            <v>D25</v>
          </cell>
          <cell r="C30" t="str">
            <v>EA</v>
          </cell>
          <cell r="D30">
            <v>9</v>
          </cell>
          <cell r="E30">
            <v>3528</v>
          </cell>
          <cell r="F30">
            <v>31752</v>
          </cell>
        </row>
        <row r="31">
          <cell r="A31" t="str">
            <v>SUS캡(용접)10S</v>
          </cell>
          <cell r="B31" t="str">
            <v>D25</v>
          </cell>
          <cell r="C31" t="str">
            <v>EA</v>
          </cell>
          <cell r="D31" t="str">
            <v>1</v>
          </cell>
          <cell r="E31">
            <v>1774</v>
          </cell>
          <cell r="F31">
            <v>1774</v>
          </cell>
        </row>
        <row r="32">
          <cell r="A32" t="str">
            <v>SUS니플</v>
          </cell>
          <cell r="B32" t="str">
            <v>D50</v>
          </cell>
          <cell r="C32" t="str">
            <v>EA</v>
          </cell>
          <cell r="D32">
            <v>2</v>
          </cell>
          <cell r="E32">
            <v>1457</v>
          </cell>
          <cell r="F32">
            <v>2914</v>
          </cell>
        </row>
        <row r="33">
          <cell r="A33" t="str">
            <v>SUS니플</v>
          </cell>
          <cell r="B33" t="str">
            <v>D25</v>
          </cell>
          <cell r="C33" t="str">
            <v>EA</v>
          </cell>
          <cell r="D33">
            <v>17</v>
          </cell>
          <cell r="E33">
            <v>495</v>
          </cell>
          <cell r="F33">
            <v>8415</v>
          </cell>
        </row>
        <row r="34">
          <cell r="A34" t="str">
            <v>동레듀샤</v>
          </cell>
          <cell r="B34" t="str">
            <v>D65</v>
          </cell>
          <cell r="C34" t="str">
            <v>EA</v>
          </cell>
          <cell r="D34" t="str">
            <v>1</v>
          </cell>
          <cell r="E34">
            <v>1182</v>
          </cell>
          <cell r="F34">
            <v>1182</v>
          </cell>
        </row>
        <row r="35">
          <cell r="A35" t="str">
            <v>PVC 90'곡관(DTS)</v>
          </cell>
          <cell r="B35" t="str">
            <v>D100</v>
          </cell>
          <cell r="C35" t="str">
            <v>EA</v>
          </cell>
          <cell r="D35" t="str">
            <v>17</v>
          </cell>
          <cell r="E35">
            <v>1216</v>
          </cell>
          <cell r="F35">
            <v>20672</v>
          </cell>
        </row>
        <row r="36">
          <cell r="A36" t="str">
            <v>PVC SOCKET(DTS)</v>
          </cell>
          <cell r="B36" t="str">
            <v>D100</v>
          </cell>
          <cell r="C36" t="str">
            <v>EA</v>
          </cell>
          <cell r="D36" t="str">
            <v>12</v>
          </cell>
          <cell r="E36">
            <v>668</v>
          </cell>
          <cell r="F36">
            <v>8016</v>
          </cell>
        </row>
        <row r="37">
          <cell r="A37" t="str">
            <v>F.D</v>
          </cell>
          <cell r="B37" t="str">
            <v>D100</v>
          </cell>
          <cell r="C37" t="str">
            <v>EA</v>
          </cell>
          <cell r="D37" t="str">
            <v>1</v>
          </cell>
          <cell r="E37">
            <v>33075</v>
          </cell>
          <cell r="F37">
            <v>33075</v>
          </cell>
          <cell r="G37">
            <v>12682</v>
          </cell>
        </row>
        <row r="38">
          <cell r="A38" t="str">
            <v>황동볼밸브(10KG)</v>
          </cell>
          <cell r="B38" t="str">
            <v>D50</v>
          </cell>
          <cell r="C38" t="str">
            <v>EA</v>
          </cell>
          <cell r="D38">
            <v>2</v>
          </cell>
          <cell r="E38">
            <v>8977</v>
          </cell>
          <cell r="F38">
            <v>17954</v>
          </cell>
          <cell r="G38">
            <v>2544</v>
          </cell>
        </row>
        <row r="39">
          <cell r="A39" t="str">
            <v>황동볼밸브(10KG)</v>
          </cell>
          <cell r="B39" t="str">
            <v>D25</v>
          </cell>
          <cell r="C39" t="str">
            <v>EA</v>
          </cell>
          <cell r="D39">
            <v>5</v>
          </cell>
          <cell r="E39">
            <v>2929</v>
          </cell>
          <cell r="F39">
            <v>14645</v>
          </cell>
          <cell r="G39">
            <v>2544</v>
          </cell>
        </row>
        <row r="40">
          <cell r="A40" t="str">
            <v>청동첵크밸브(스윙식)(10K)</v>
          </cell>
          <cell r="B40" t="str">
            <v>D25</v>
          </cell>
          <cell r="C40" t="str">
            <v>EA</v>
          </cell>
          <cell r="D40" t="str">
            <v>2</v>
          </cell>
          <cell r="E40">
            <v>4666</v>
          </cell>
          <cell r="F40">
            <v>9332</v>
          </cell>
          <cell r="G40">
            <v>2544</v>
          </cell>
        </row>
        <row r="41">
          <cell r="A41" t="str">
            <v>주철스트레이너(10KG 신우)</v>
          </cell>
          <cell r="B41" t="str">
            <v>D25</v>
          </cell>
          <cell r="C41" t="str">
            <v>EA</v>
          </cell>
          <cell r="D41" t="str">
            <v>2</v>
          </cell>
          <cell r="E41">
            <v>5324</v>
          </cell>
          <cell r="F41">
            <v>10648</v>
          </cell>
          <cell r="G41">
            <v>2544</v>
          </cell>
        </row>
        <row r="42">
          <cell r="A42" t="str">
            <v>스테인리스합후렌지(10KG)</v>
          </cell>
          <cell r="B42" t="str">
            <v>D65</v>
          </cell>
          <cell r="C42" t="str">
            <v>개소</v>
          </cell>
          <cell r="D42" t="str">
            <v>1</v>
          </cell>
          <cell r="E42">
            <v>12793</v>
          </cell>
          <cell r="F42">
            <v>12793</v>
          </cell>
        </row>
        <row r="43">
          <cell r="A43" t="str">
            <v>스테인리스합후렌지(10KG)</v>
          </cell>
          <cell r="B43" t="str">
            <v>D25</v>
          </cell>
          <cell r="C43" t="str">
            <v>개소</v>
          </cell>
          <cell r="D43" t="str">
            <v>1</v>
          </cell>
          <cell r="E43">
            <v>6932</v>
          </cell>
          <cell r="F43">
            <v>6932</v>
          </cell>
        </row>
        <row r="44">
          <cell r="A44" t="str">
            <v>동절연합후렌지(10KG)</v>
          </cell>
          <cell r="B44" t="str">
            <v>D50</v>
          </cell>
          <cell r="C44" t="str">
            <v>개소</v>
          </cell>
          <cell r="D44" t="str">
            <v>1</v>
          </cell>
          <cell r="E44">
            <v>7279</v>
          </cell>
          <cell r="F44">
            <v>7279</v>
          </cell>
          <cell r="G44">
            <v>3843</v>
          </cell>
        </row>
        <row r="45">
          <cell r="A45" t="str">
            <v>용접합후렌지(10KG)</v>
          </cell>
          <cell r="B45" t="str">
            <v>D25</v>
          </cell>
          <cell r="C45" t="str">
            <v>개소</v>
          </cell>
          <cell r="D45" t="str">
            <v>1</v>
          </cell>
          <cell r="E45">
            <v>2211</v>
          </cell>
          <cell r="F45">
            <v>2211</v>
          </cell>
        </row>
        <row r="46">
          <cell r="A46" t="str">
            <v>스테인리스강관용접</v>
          </cell>
          <cell r="B46" t="str">
            <v>D50</v>
          </cell>
          <cell r="C46" t="str">
            <v>개소</v>
          </cell>
          <cell r="D46" t="str">
            <v>81</v>
          </cell>
          <cell r="E46">
            <v>1467</v>
          </cell>
          <cell r="F46">
            <v>118827</v>
          </cell>
        </row>
        <row r="47">
          <cell r="A47" t="str">
            <v>스테인리스강관용접</v>
          </cell>
          <cell r="B47" t="str">
            <v>D40</v>
          </cell>
          <cell r="C47" t="str">
            <v>개소</v>
          </cell>
          <cell r="D47" t="str">
            <v>29</v>
          </cell>
          <cell r="E47">
            <v>1087</v>
          </cell>
          <cell r="F47">
            <v>31523</v>
          </cell>
        </row>
        <row r="48">
          <cell r="A48" t="str">
            <v>스테인리스강관용접</v>
          </cell>
          <cell r="B48" t="str">
            <v>D32</v>
          </cell>
          <cell r="C48" t="str">
            <v>개소</v>
          </cell>
          <cell r="D48" t="str">
            <v>15</v>
          </cell>
          <cell r="E48">
            <v>822</v>
          </cell>
          <cell r="F48">
            <v>12330</v>
          </cell>
        </row>
        <row r="49">
          <cell r="A49" t="str">
            <v>스테인리스강관용접</v>
          </cell>
          <cell r="B49" t="str">
            <v>D25</v>
          </cell>
          <cell r="C49" t="str">
            <v>개소</v>
          </cell>
          <cell r="D49" t="str">
            <v>69</v>
          </cell>
          <cell r="E49">
            <v>684</v>
          </cell>
          <cell r="F49">
            <v>47196</v>
          </cell>
        </row>
        <row r="50">
          <cell r="A50" t="str">
            <v>스테인리스강관용접</v>
          </cell>
          <cell r="B50" t="str">
            <v>D15</v>
          </cell>
          <cell r="C50" t="str">
            <v>개소</v>
          </cell>
          <cell r="D50" t="str">
            <v>44</v>
          </cell>
          <cell r="E50">
            <v>318</v>
          </cell>
          <cell r="F50">
            <v>13992</v>
          </cell>
        </row>
        <row r="51">
          <cell r="A51" t="str">
            <v>동관용접(BRAZING)</v>
          </cell>
          <cell r="B51" t="str">
            <v>D65</v>
          </cell>
          <cell r="C51" t="str">
            <v>개소</v>
          </cell>
          <cell r="D51" t="str">
            <v>2</v>
          </cell>
          <cell r="E51">
            <v>863</v>
          </cell>
          <cell r="F51">
            <v>1726</v>
          </cell>
          <cell r="G51">
            <v>4941</v>
          </cell>
        </row>
        <row r="52">
          <cell r="A52" t="str">
            <v>절연행가</v>
          </cell>
          <cell r="B52" t="str">
            <v>D50</v>
          </cell>
          <cell r="C52" t="str">
            <v>개소</v>
          </cell>
          <cell r="D52">
            <v>63</v>
          </cell>
          <cell r="E52">
            <v>1019</v>
          </cell>
          <cell r="F52">
            <v>64197</v>
          </cell>
        </row>
        <row r="53">
          <cell r="A53" t="str">
            <v>절연행가</v>
          </cell>
          <cell r="B53" t="str">
            <v>D40</v>
          </cell>
          <cell r="C53" t="str">
            <v>개소</v>
          </cell>
          <cell r="D53">
            <v>4</v>
          </cell>
          <cell r="E53">
            <v>911</v>
          </cell>
          <cell r="F53">
            <v>3644</v>
          </cell>
        </row>
        <row r="54">
          <cell r="A54" t="str">
            <v>절연행가</v>
          </cell>
          <cell r="B54" t="str">
            <v>D32</v>
          </cell>
          <cell r="C54" t="str">
            <v>개소</v>
          </cell>
          <cell r="D54">
            <v>3</v>
          </cell>
          <cell r="E54">
            <v>863</v>
          </cell>
          <cell r="F54">
            <v>2589</v>
          </cell>
        </row>
        <row r="55">
          <cell r="A55" t="str">
            <v>절연행가</v>
          </cell>
          <cell r="B55" t="str">
            <v>D25</v>
          </cell>
          <cell r="C55" t="str">
            <v>개소</v>
          </cell>
          <cell r="D55" t="str">
            <v>26</v>
          </cell>
          <cell r="E55">
            <v>796</v>
          </cell>
          <cell r="F55">
            <v>20696</v>
          </cell>
        </row>
        <row r="56">
          <cell r="A56" t="str">
            <v>절연행가</v>
          </cell>
          <cell r="B56" t="str">
            <v>D15</v>
          </cell>
          <cell r="C56" t="str">
            <v>개소</v>
          </cell>
          <cell r="D56">
            <v>8</v>
          </cell>
          <cell r="E56">
            <v>738</v>
          </cell>
          <cell r="F56">
            <v>5904</v>
          </cell>
        </row>
        <row r="57">
          <cell r="A57" t="str">
            <v>일반행가</v>
          </cell>
          <cell r="B57" t="str">
            <v>D100</v>
          </cell>
          <cell r="C57" t="str">
            <v>개소</v>
          </cell>
          <cell r="D57" t="str">
            <v>16</v>
          </cell>
          <cell r="E57">
            <v>1501</v>
          </cell>
          <cell r="F57">
            <v>24016</v>
          </cell>
        </row>
        <row r="58">
          <cell r="A58" t="str">
            <v>일반U-BOLT/NUT</v>
          </cell>
          <cell r="B58" t="str">
            <v>D100</v>
          </cell>
          <cell r="C58" t="str">
            <v>EA</v>
          </cell>
          <cell r="D58" t="str">
            <v>6</v>
          </cell>
          <cell r="E58">
            <v>216</v>
          </cell>
          <cell r="F58">
            <v>1296</v>
          </cell>
        </row>
        <row r="59">
          <cell r="A59" t="str">
            <v>절연U-BOLT/NUT</v>
          </cell>
          <cell r="B59" t="str">
            <v>D50</v>
          </cell>
          <cell r="C59" t="str">
            <v>EA</v>
          </cell>
          <cell r="D59" t="str">
            <v>6</v>
          </cell>
          <cell r="E59">
            <v>417</v>
          </cell>
          <cell r="F59">
            <v>2502</v>
          </cell>
        </row>
        <row r="60">
          <cell r="A60" t="str">
            <v>절연U-BOLT/NUT</v>
          </cell>
          <cell r="B60" t="str">
            <v>D25</v>
          </cell>
          <cell r="C60" t="str">
            <v>EA</v>
          </cell>
          <cell r="D60" t="str">
            <v>6</v>
          </cell>
          <cell r="E60">
            <v>324</v>
          </cell>
          <cell r="F60">
            <v>1944</v>
          </cell>
        </row>
        <row r="61">
          <cell r="A61" t="str">
            <v>파이프스리브</v>
          </cell>
          <cell r="B61" t="str">
            <v>D100</v>
          </cell>
          <cell r="C61" t="str">
            <v>개소</v>
          </cell>
          <cell r="D61" t="str">
            <v>2</v>
          </cell>
          <cell r="E61">
            <v>7021</v>
          </cell>
          <cell r="F61">
            <v>14042</v>
          </cell>
        </row>
        <row r="62">
          <cell r="A62" t="str">
            <v>파이프스리브</v>
          </cell>
          <cell r="B62" t="str">
            <v>D50</v>
          </cell>
          <cell r="C62" t="str">
            <v>개소</v>
          </cell>
          <cell r="D62" t="str">
            <v>4</v>
          </cell>
          <cell r="E62">
            <v>2385</v>
          </cell>
          <cell r="F62">
            <v>9540</v>
          </cell>
        </row>
        <row r="63">
          <cell r="A63" t="str">
            <v>파이프스리브</v>
          </cell>
          <cell r="B63" t="str">
            <v>D25</v>
          </cell>
          <cell r="C63" t="str">
            <v>개소</v>
          </cell>
          <cell r="D63" t="str">
            <v>2</v>
          </cell>
          <cell r="E63">
            <v>1083</v>
          </cell>
          <cell r="F63">
            <v>2166</v>
          </cell>
        </row>
        <row r="64">
          <cell r="A64" t="str">
            <v>PVC BOND</v>
          </cell>
          <cell r="B64" t="str">
            <v>500G</v>
          </cell>
          <cell r="C64" t="str">
            <v>EA</v>
          </cell>
          <cell r="D64">
            <v>4</v>
          </cell>
          <cell r="E64">
            <v>2625</v>
          </cell>
          <cell r="F64">
            <v>10500</v>
          </cell>
        </row>
        <row r="65">
          <cell r="A65" t="str">
            <v>앵글</v>
          </cell>
          <cell r="B65" t="str">
            <v>50*50*6T</v>
          </cell>
          <cell r="C65" t="str">
            <v>KG</v>
          </cell>
          <cell r="D65" t="str">
            <v>60</v>
          </cell>
          <cell r="E65">
            <v>430</v>
          </cell>
          <cell r="F65">
            <v>25800</v>
          </cell>
        </row>
        <row r="66">
          <cell r="A66" t="str">
            <v>잡철물제작설치</v>
          </cell>
          <cell r="B66" t="str">
            <v>복잡</v>
          </cell>
          <cell r="C66" t="str">
            <v>TON</v>
          </cell>
          <cell r="D66" t="str">
            <v>0.06</v>
          </cell>
          <cell r="E66">
            <v>86250</v>
          </cell>
          <cell r="F66">
            <v>5175</v>
          </cell>
          <cell r="G66">
            <v>1732184</v>
          </cell>
        </row>
        <row r="67">
          <cell r="A67" t="str">
            <v>녹막이페인트칠</v>
          </cell>
          <cell r="B67" t="str">
            <v>2회칠</v>
          </cell>
          <cell r="C67" t="str">
            <v>M2</v>
          </cell>
          <cell r="D67" t="str">
            <v>3</v>
          </cell>
          <cell r="E67">
            <v>892</v>
          </cell>
          <cell r="F67">
            <v>2676</v>
          </cell>
          <cell r="G67">
            <v>1096</v>
          </cell>
        </row>
        <row r="68">
          <cell r="A68" t="str">
            <v>조합페인트칠(철재면)</v>
          </cell>
          <cell r="B68" t="str">
            <v>2회칠</v>
          </cell>
          <cell r="C68" t="str">
            <v>M2</v>
          </cell>
          <cell r="D68" t="str">
            <v>3</v>
          </cell>
          <cell r="E68">
            <v>1146</v>
          </cell>
          <cell r="F68">
            <v>3438</v>
          </cell>
          <cell r="G68">
            <v>1681</v>
          </cell>
        </row>
        <row r="69">
          <cell r="A69" t="str">
            <v>코아작업</v>
          </cell>
          <cell r="B69" t="str">
            <v>150Φ*200L</v>
          </cell>
          <cell r="C69" t="str">
            <v>개소</v>
          </cell>
          <cell r="D69" t="str">
            <v>1</v>
          </cell>
          <cell r="E69">
            <v>30000</v>
          </cell>
          <cell r="F69">
            <v>30000</v>
          </cell>
        </row>
        <row r="70">
          <cell r="A70" t="str">
            <v>코아작업</v>
          </cell>
          <cell r="B70" t="str">
            <v>100Φ*200L</v>
          </cell>
          <cell r="C70" t="str">
            <v>개소</v>
          </cell>
          <cell r="D70" t="str">
            <v>2</v>
          </cell>
          <cell r="E70">
            <v>25000</v>
          </cell>
          <cell r="F70">
            <v>50000</v>
          </cell>
        </row>
        <row r="71">
          <cell r="A71" t="str">
            <v>코아작업</v>
          </cell>
          <cell r="B71" t="str">
            <v>50Φ*200L</v>
          </cell>
          <cell r="C71" t="str">
            <v>개소</v>
          </cell>
          <cell r="D71" t="str">
            <v>1</v>
          </cell>
          <cell r="E71">
            <v>20000</v>
          </cell>
          <cell r="F71">
            <v>20000</v>
          </cell>
        </row>
        <row r="72">
          <cell r="A72" t="str">
            <v>샤워</v>
          </cell>
          <cell r="B72" t="str">
            <v>FB170N</v>
          </cell>
          <cell r="C72" t="str">
            <v>조</v>
          </cell>
          <cell r="D72" t="str">
            <v>8</v>
          </cell>
          <cell r="E72">
            <v>102900</v>
          </cell>
          <cell r="F72">
            <v>823200</v>
          </cell>
          <cell r="G72">
            <v>22381</v>
          </cell>
        </row>
        <row r="73">
          <cell r="A73" t="str">
            <v>비누대</v>
          </cell>
          <cell r="C73" t="str">
            <v>EA</v>
          </cell>
          <cell r="D73" t="str">
            <v>8</v>
          </cell>
          <cell r="E73">
            <v>5000</v>
          </cell>
          <cell r="F73">
            <v>40000</v>
          </cell>
          <cell r="G73">
            <v>4534</v>
          </cell>
        </row>
        <row r="74">
          <cell r="A74" t="str">
            <v>전기온돌판넬</v>
          </cell>
          <cell r="C74" t="str">
            <v>평</v>
          </cell>
          <cell r="D74">
            <v>23</v>
          </cell>
          <cell r="E74">
            <v>135000</v>
          </cell>
          <cell r="F74">
            <v>3105000</v>
          </cell>
        </row>
        <row r="75">
          <cell r="A75" t="str">
            <v>각형덕트제작설치(기계식)</v>
          </cell>
          <cell r="B75" t="str">
            <v>0.5T(#26)</v>
          </cell>
          <cell r="C75" t="str">
            <v>M2</v>
          </cell>
          <cell r="D75" t="str">
            <v>33</v>
          </cell>
          <cell r="E75">
            <v>8619</v>
          </cell>
          <cell r="F75">
            <v>284427</v>
          </cell>
          <cell r="G75">
            <v>12373</v>
          </cell>
        </row>
        <row r="76">
          <cell r="A76" t="str">
            <v>사각디퓨쟈</v>
          </cell>
          <cell r="B76" t="str">
            <v>ND150</v>
          </cell>
          <cell r="C76" t="str">
            <v>EA</v>
          </cell>
          <cell r="D76" t="str">
            <v>6</v>
          </cell>
          <cell r="E76">
            <v>14175</v>
          </cell>
          <cell r="F76">
            <v>85050</v>
          </cell>
          <cell r="G76">
            <v>22131</v>
          </cell>
        </row>
        <row r="77">
          <cell r="A77" t="str">
            <v>후렉시블덕트호스(W/보온)</v>
          </cell>
          <cell r="B77" t="str">
            <v>D150</v>
          </cell>
          <cell r="C77" t="str">
            <v>M</v>
          </cell>
          <cell r="D77" t="str">
            <v>6</v>
          </cell>
          <cell r="E77">
            <v>3087</v>
          </cell>
          <cell r="F77">
            <v>18522</v>
          </cell>
          <cell r="G77">
            <v>2529</v>
          </cell>
        </row>
        <row r="78">
          <cell r="A78" t="str">
            <v>후렉시블덕트호스</v>
          </cell>
          <cell r="B78" t="str">
            <v>D150</v>
          </cell>
          <cell r="C78" t="str">
            <v>M</v>
          </cell>
          <cell r="D78" t="str">
            <v>12</v>
          </cell>
          <cell r="E78">
            <v>1323</v>
          </cell>
          <cell r="F78">
            <v>15876</v>
          </cell>
          <cell r="G78">
            <v>2529</v>
          </cell>
        </row>
        <row r="79">
          <cell r="A79" t="str">
            <v>SUS BAND</v>
          </cell>
          <cell r="B79" t="str">
            <v>D150</v>
          </cell>
          <cell r="C79" t="str">
            <v>EA</v>
          </cell>
          <cell r="D79" t="str">
            <v>10</v>
          </cell>
          <cell r="E79">
            <v>420</v>
          </cell>
          <cell r="F79">
            <v>4200</v>
          </cell>
        </row>
        <row r="80">
          <cell r="A80" t="str">
            <v>DUCT IN LINE FAN</v>
          </cell>
          <cell r="B80" t="str">
            <v>D200</v>
          </cell>
          <cell r="C80" t="str">
            <v>대</v>
          </cell>
          <cell r="D80" t="str">
            <v>1</v>
          </cell>
          <cell r="E80">
            <v>440000</v>
          </cell>
          <cell r="F80">
            <v>440000</v>
          </cell>
          <cell r="G80">
            <v>38113</v>
          </cell>
        </row>
        <row r="81">
          <cell r="A81" t="str">
            <v>순환펌프</v>
          </cell>
          <cell r="B81" t="str">
            <v>1/18HP</v>
          </cell>
          <cell r="C81" t="str">
            <v>대</v>
          </cell>
          <cell r="D81" t="str">
            <v>2</v>
          </cell>
          <cell r="E81">
            <v>35000</v>
          </cell>
          <cell r="F81">
            <v>70000</v>
          </cell>
          <cell r="G81">
            <v>46926</v>
          </cell>
        </row>
      </sheetData>
      <sheetData sheetId="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남양시작동010313100%"/>
      <sheetName val="남양시작동010313 (2)"/>
      <sheetName val="남양시작동010313100_"/>
      <sheetName val="교대(A1)"/>
      <sheetName val="VENDOR LIST"/>
      <sheetName val="대공종"/>
      <sheetName val="관람석제출"/>
      <sheetName val="남양시작동010313"/>
      <sheetName val="시험장S자로가로등공사"/>
      <sheetName val="남양시작동자105노65기1.3화1.2"/>
      <sheetName val="대외공문"/>
      <sheetName val="자재조서"/>
      <sheetName val="투찰가"/>
      <sheetName val="사전공사"/>
      <sheetName val="토공사(흙막이)"/>
      <sheetName val="200"/>
      <sheetName val="샤워실위생"/>
      <sheetName val="일위대가(출입)"/>
      <sheetName val="2선재"/>
      <sheetName val="작성방법"/>
      <sheetName val="6호기"/>
      <sheetName val="95MAKER"/>
      <sheetName val="설비내역"/>
      <sheetName val="실행대비"/>
      <sheetName val="표지_"/>
      <sheetName val="남양시작동010313_(2)"/>
      <sheetName val="VENDOR_LIST"/>
      <sheetName val="남양시작동자105노65기1_3화1_2"/>
      <sheetName val="카렌스센터계량기설치공사"/>
      <sheetName val="공통가설"/>
      <sheetName val="단위단가"/>
      <sheetName val="수량산출"/>
      <sheetName val="도급견적가"/>
      <sheetName val="금액내역서"/>
      <sheetName val="인사자료총집계"/>
      <sheetName val="순공사비"/>
    </sheetNames>
    <sheetDataSet>
      <sheetData sheetId="0" refreshError="1"/>
      <sheetData sheetId="1" refreshError="1"/>
      <sheetData sheetId="2" refreshError="1">
        <row r="2">
          <cell r="A2" t="str">
            <v xml:space="preserve"> 공 사 명 : 남양연구소 파워트레인시작동 신축기계설비공사</v>
          </cell>
        </row>
        <row r="3">
          <cell r="A3" t="str">
            <v>品            名</v>
          </cell>
          <cell r="B3" t="str">
            <v>規     格</v>
          </cell>
          <cell r="C3" t="str">
            <v>單位</v>
          </cell>
          <cell r="D3" t="str">
            <v>數 量</v>
          </cell>
          <cell r="E3" t="str">
            <v>資  材  費</v>
          </cell>
          <cell r="G3" t="str">
            <v>人  件  費</v>
          </cell>
        </row>
        <row r="4">
          <cell r="E4" t="str">
            <v>單   價</v>
          </cell>
          <cell r="F4" t="str">
            <v>金     額</v>
          </cell>
          <cell r="G4" t="str">
            <v>單   價</v>
          </cell>
        </row>
        <row r="6">
          <cell r="A6" t="str">
            <v xml:space="preserve">  &lt; 총  괄  표 &gt;</v>
          </cell>
        </row>
        <row r="7">
          <cell r="A7" t="str">
            <v>1.장비설치공사</v>
          </cell>
          <cell r="C7" t="str">
            <v>식</v>
          </cell>
          <cell r="D7" t="str">
            <v>1</v>
          </cell>
          <cell r="F7">
            <v>131700400</v>
          </cell>
        </row>
        <row r="8">
          <cell r="A8" t="str">
            <v>2.옥외배관공사</v>
          </cell>
          <cell r="C8" t="str">
            <v>식</v>
          </cell>
          <cell r="D8" t="str">
            <v>1</v>
          </cell>
          <cell r="F8">
            <v>14473000</v>
          </cell>
        </row>
        <row r="9">
          <cell r="A9" t="str">
            <v>3.기계실배관공사</v>
          </cell>
          <cell r="C9" t="str">
            <v>식</v>
          </cell>
          <cell r="D9" t="str">
            <v>1</v>
          </cell>
          <cell r="F9">
            <v>46538410</v>
          </cell>
        </row>
        <row r="10">
          <cell r="A10" t="str">
            <v>4.공조배관공사</v>
          </cell>
          <cell r="C10" t="str">
            <v>식</v>
          </cell>
          <cell r="D10" t="str">
            <v>1</v>
          </cell>
          <cell r="F10">
            <v>40756951</v>
          </cell>
        </row>
        <row r="11">
          <cell r="A11" t="str">
            <v>5.공조덕트공사</v>
          </cell>
          <cell r="C11" t="str">
            <v>식</v>
          </cell>
          <cell r="D11" t="str">
            <v>1</v>
          </cell>
          <cell r="F11">
            <v>52182000</v>
          </cell>
        </row>
        <row r="12">
          <cell r="A12" t="str">
            <v>6.위생배관공사</v>
          </cell>
          <cell r="C12" t="str">
            <v>식</v>
          </cell>
          <cell r="D12" t="str">
            <v>1</v>
          </cell>
          <cell r="F12">
            <v>22866144</v>
          </cell>
        </row>
        <row r="13">
          <cell r="A13" t="str">
            <v>6-1.위생기구설치공사</v>
          </cell>
          <cell r="F13">
            <v>3638000</v>
          </cell>
        </row>
        <row r="14">
          <cell r="A14" t="str">
            <v>6-2.위생배관공사</v>
          </cell>
          <cell r="F14">
            <v>17267944</v>
          </cell>
        </row>
        <row r="15">
          <cell r="A15" t="str">
            <v>6-3.화장실배관공사</v>
          </cell>
          <cell r="F15">
            <v>1960200</v>
          </cell>
        </row>
        <row r="16">
          <cell r="A16" t="str">
            <v>7.소화배관공사</v>
          </cell>
          <cell r="C16" t="str">
            <v>식</v>
          </cell>
          <cell r="D16" t="str">
            <v>1</v>
          </cell>
          <cell r="F16">
            <v>4349000</v>
          </cell>
        </row>
        <row r="17">
          <cell r="A17" t="str">
            <v>8.방진설치공사</v>
          </cell>
          <cell r="C17" t="str">
            <v>식</v>
          </cell>
          <cell r="D17" t="str">
            <v>1</v>
          </cell>
          <cell r="F17">
            <v>3550000</v>
          </cell>
        </row>
        <row r="18">
          <cell r="A18" t="str">
            <v>9.우수드레인공사</v>
          </cell>
          <cell r="C18" t="str">
            <v>식</v>
          </cell>
          <cell r="D18" t="str">
            <v>1</v>
          </cell>
          <cell r="F18">
            <v>3964591</v>
          </cell>
        </row>
        <row r="19">
          <cell r="A19"/>
          <cell r="B19"/>
          <cell r="C19"/>
          <cell r="D19"/>
          <cell r="E19"/>
          <cell r="F19"/>
        </row>
        <row r="20">
          <cell r="A20" t="str">
            <v>※ 자재비 100%</v>
          </cell>
        </row>
        <row r="21">
          <cell r="A21" t="str">
            <v>※ 인건비 100%</v>
          </cell>
        </row>
        <row r="22">
          <cell r="A22" t="str">
            <v>※ 강관물량 +10%</v>
          </cell>
        </row>
        <row r="23">
          <cell r="A23" t="str">
            <v>※ 동관물량 + 5%</v>
          </cell>
        </row>
        <row r="24">
          <cell r="A24" t="str">
            <v>※ DUCT함석물량 +28%</v>
          </cell>
        </row>
        <row r="28">
          <cell r="A28" t="str">
            <v>계</v>
          </cell>
          <cell r="F28">
            <v>316415905</v>
          </cell>
        </row>
        <row r="29">
          <cell r="A29" t="str">
            <v>1.장비설치공사</v>
          </cell>
        </row>
        <row r="30">
          <cell r="A30" t="str">
            <v>F.C.U-400(상치매입형)</v>
          </cell>
          <cell r="B30" t="str">
            <v>4,800KCAL/HR</v>
          </cell>
          <cell r="C30" t="str">
            <v>대</v>
          </cell>
          <cell r="D30" t="str">
            <v>8</v>
          </cell>
          <cell r="E30">
            <v>240000</v>
          </cell>
          <cell r="F30">
            <v>1920000</v>
          </cell>
        </row>
        <row r="31">
          <cell r="A31" t="str">
            <v>F.C.U-450(직립형)</v>
          </cell>
          <cell r="B31" t="str">
            <v>44,700KCAL/HR</v>
          </cell>
          <cell r="C31" t="str">
            <v>대</v>
          </cell>
          <cell r="D31" t="str">
            <v>3</v>
          </cell>
          <cell r="E31">
            <v>3267000</v>
          </cell>
          <cell r="F31">
            <v>9801000</v>
          </cell>
        </row>
        <row r="32">
          <cell r="A32" t="str">
            <v>F.C.U-600(직립형)</v>
          </cell>
          <cell r="B32" t="str">
            <v>63,600KCAL/HR</v>
          </cell>
          <cell r="C32" t="str">
            <v>대</v>
          </cell>
          <cell r="D32" t="str">
            <v>8</v>
          </cell>
          <cell r="E32">
            <v>4010000</v>
          </cell>
          <cell r="F32">
            <v>32080000</v>
          </cell>
        </row>
        <row r="33">
          <cell r="A33" t="str">
            <v>AHU-1(HORIZONTAL)</v>
          </cell>
          <cell r="B33" t="str">
            <v>110,352KCAL/HR</v>
          </cell>
          <cell r="C33" t="str">
            <v>대</v>
          </cell>
          <cell r="D33" t="str">
            <v>1</v>
          </cell>
          <cell r="E33">
            <v>13035000</v>
          </cell>
          <cell r="F33">
            <v>13035000</v>
          </cell>
        </row>
        <row r="34">
          <cell r="A34" t="str">
            <v>AHU-2(HORIZONTAL)</v>
          </cell>
          <cell r="B34" t="str">
            <v>93,000KCAL/HR</v>
          </cell>
          <cell r="C34" t="str">
            <v>대</v>
          </cell>
          <cell r="D34" t="str">
            <v>1</v>
          </cell>
          <cell r="E34">
            <v>10065000</v>
          </cell>
          <cell r="F34">
            <v>10065000</v>
          </cell>
        </row>
        <row r="35">
          <cell r="A35" t="str">
            <v>항온합습기(공냉식)</v>
          </cell>
          <cell r="B35" t="str">
            <v>42,500KCAL/HR</v>
          </cell>
          <cell r="C35" t="str">
            <v>대</v>
          </cell>
          <cell r="D35" t="str">
            <v>1</v>
          </cell>
          <cell r="E35">
            <v>15265000</v>
          </cell>
          <cell r="F35">
            <v>15265000</v>
          </cell>
        </row>
        <row r="36">
          <cell r="A36" t="str">
            <v>급탕탱크(원통입형)STS316L</v>
          </cell>
          <cell r="B36" t="str">
            <v>1200Φ*1500L,급탕용량3000</v>
          </cell>
          <cell r="C36" t="str">
            <v>대</v>
          </cell>
          <cell r="D36" t="str">
            <v>1</v>
          </cell>
          <cell r="E36">
            <v>6120000</v>
          </cell>
          <cell r="F36">
            <v>6120000</v>
          </cell>
        </row>
        <row r="37">
          <cell r="A37" t="str">
            <v>팽창탱크(다이아프램)</v>
          </cell>
          <cell r="B37" t="str">
            <v>난방용,660Φ*1200L</v>
          </cell>
          <cell r="C37" t="str">
            <v>대</v>
          </cell>
          <cell r="D37" t="str">
            <v>1</v>
          </cell>
          <cell r="E37">
            <v>1053000</v>
          </cell>
          <cell r="F37">
            <v>1053000</v>
          </cell>
        </row>
        <row r="38">
          <cell r="A38" t="str">
            <v>열교환기(SHELL TUBE)</v>
          </cell>
          <cell r="B38" t="str">
            <v>216.3Φ*1900L,400000KCAL/HR</v>
          </cell>
          <cell r="C38" t="str">
            <v>대</v>
          </cell>
          <cell r="D38" t="str">
            <v>1</v>
          </cell>
          <cell r="E38">
            <v>2160000</v>
          </cell>
          <cell r="F38">
            <v>2160000</v>
          </cell>
        </row>
        <row r="39">
          <cell r="A39" t="str">
            <v>증기헷다(50T켄싱보온)</v>
          </cell>
          <cell r="B39" t="str">
            <v>200Φ*2000L</v>
          </cell>
          <cell r="C39" t="str">
            <v>대</v>
          </cell>
          <cell r="D39" t="str">
            <v>1</v>
          </cell>
          <cell r="E39">
            <v>1008000</v>
          </cell>
          <cell r="F39">
            <v>1008000</v>
          </cell>
        </row>
        <row r="40">
          <cell r="A40" t="str">
            <v>냉온수공급헷다(50T켄싱보온)</v>
          </cell>
          <cell r="B40" t="str">
            <v>300Φ*2400L</v>
          </cell>
          <cell r="C40" t="str">
            <v>대</v>
          </cell>
          <cell r="D40" t="str">
            <v>1</v>
          </cell>
          <cell r="E40">
            <v>1620000</v>
          </cell>
          <cell r="F40">
            <v>1620000</v>
          </cell>
        </row>
        <row r="41">
          <cell r="A41" t="str">
            <v>냉온수공급헷다(50T켄싱보온)</v>
          </cell>
          <cell r="B41" t="str">
            <v>300Φ*2400L</v>
          </cell>
          <cell r="C41" t="str">
            <v>대</v>
          </cell>
          <cell r="D41" t="str">
            <v>1</v>
          </cell>
          <cell r="E41">
            <v>1620000</v>
          </cell>
          <cell r="F41">
            <v>1620000</v>
          </cell>
        </row>
        <row r="42">
          <cell r="A42" t="str">
            <v>응축수탱크(SS400)</v>
          </cell>
          <cell r="B42" t="str">
            <v>550L,850*850*800</v>
          </cell>
          <cell r="C42" t="str">
            <v>대</v>
          </cell>
          <cell r="D42" t="str">
            <v>1</v>
          </cell>
          <cell r="E42">
            <v>720000</v>
          </cell>
          <cell r="F42">
            <v>720000</v>
          </cell>
        </row>
        <row r="43">
          <cell r="A43" t="str">
            <v>폐유탱크(STS304)</v>
          </cell>
          <cell r="B43" t="str">
            <v>5000L,2400*1400*1500</v>
          </cell>
          <cell r="C43" t="str">
            <v>대</v>
          </cell>
          <cell r="D43" t="str">
            <v>1</v>
          </cell>
          <cell r="E43">
            <v>4365000</v>
          </cell>
          <cell r="F43">
            <v>4365000</v>
          </cell>
        </row>
        <row r="44">
          <cell r="A44" t="str">
            <v>폐유탱크(STS304)</v>
          </cell>
          <cell r="B44" t="str">
            <v>3000L,1500*1400*1500</v>
          </cell>
          <cell r="C44" t="str">
            <v>대</v>
          </cell>
          <cell r="D44" t="str">
            <v>2</v>
          </cell>
          <cell r="E44">
            <v>6840000</v>
          </cell>
          <cell r="F44">
            <v>13680000</v>
          </cell>
        </row>
        <row r="45">
          <cell r="A45" t="str">
            <v>냉.온수순환펌프(단단)</v>
          </cell>
          <cell r="B45" t="str">
            <v>15KW</v>
          </cell>
          <cell r="C45" t="str">
            <v>대</v>
          </cell>
          <cell r="D45" t="str">
            <v>2</v>
          </cell>
          <cell r="E45">
            <v>1970000</v>
          </cell>
          <cell r="F45">
            <v>3940000</v>
          </cell>
        </row>
        <row r="46">
          <cell r="A46" t="str">
            <v>급탕순환펌프(라인)</v>
          </cell>
          <cell r="B46" t="str">
            <v>0.04KW</v>
          </cell>
          <cell r="C46" t="str">
            <v>대</v>
          </cell>
          <cell r="D46" t="str">
            <v>2</v>
          </cell>
          <cell r="E46">
            <v>33800</v>
          </cell>
          <cell r="F46">
            <v>67600</v>
          </cell>
        </row>
        <row r="47">
          <cell r="A47" t="str">
            <v>응축수회수펌프(입형)</v>
          </cell>
          <cell r="B47" t="str">
            <v>0.55KW</v>
          </cell>
          <cell r="C47" t="str">
            <v>대</v>
          </cell>
          <cell r="D47" t="str">
            <v>2</v>
          </cell>
          <cell r="E47">
            <v>473000</v>
          </cell>
          <cell r="F47">
            <v>946000</v>
          </cell>
        </row>
        <row r="48">
          <cell r="A48" t="str">
            <v>집수조오.배수펌프(수중형)</v>
          </cell>
          <cell r="B48" t="str">
            <v>2.2KW,카터부착형</v>
          </cell>
          <cell r="C48" t="str">
            <v>대</v>
          </cell>
          <cell r="D48" t="str">
            <v>2</v>
          </cell>
          <cell r="E48">
            <v>420000</v>
          </cell>
          <cell r="F48">
            <v>840000</v>
          </cell>
        </row>
        <row r="49">
          <cell r="A49" t="str">
            <v>PIT배수펌프(수중)</v>
          </cell>
          <cell r="B49" t="str">
            <v>0.4KW,카터부착형</v>
          </cell>
          <cell r="C49" t="str">
            <v>대</v>
          </cell>
          <cell r="D49" t="str">
            <v>4</v>
          </cell>
          <cell r="E49">
            <v>203000</v>
          </cell>
          <cell r="F49">
            <v>812000</v>
          </cell>
        </row>
        <row r="50">
          <cell r="A50" t="str">
            <v>작업장배기휀(SIROCCO)</v>
          </cell>
          <cell r="B50" t="str">
            <v>SS # 5 1/2</v>
          </cell>
          <cell r="C50" t="str">
            <v>대</v>
          </cell>
          <cell r="D50" t="str">
            <v>1</v>
          </cell>
          <cell r="E50">
            <v>1294200</v>
          </cell>
          <cell r="F50">
            <v>1294200</v>
          </cell>
        </row>
        <row r="51">
          <cell r="A51" t="str">
            <v>작업장급기휀(SIROCCO)</v>
          </cell>
          <cell r="B51" t="str">
            <v>SS # 5 1/2</v>
          </cell>
          <cell r="C51" t="str">
            <v>대</v>
          </cell>
          <cell r="D51" t="str">
            <v>1</v>
          </cell>
          <cell r="E51">
            <v>1294200</v>
          </cell>
          <cell r="F51">
            <v>1294200</v>
          </cell>
        </row>
        <row r="52">
          <cell r="A52" t="str">
            <v>전기실배기휀(WALL)셔터부착형</v>
          </cell>
          <cell r="B52" t="str">
            <v>Φ500</v>
          </cell>
          <cell r="C52" t="str">
            <v>대</v>
          </cell>
          <cell r="D52" t="str">
            <v>1</v>
          </cell>
          <cell r="E52">
            <v>135000</v>
          </cell>
          <cell r="F52">
            <v>135000</v>
          </cell>
        </row>
        <row r="53">
          <cell r="A53" t="str">
            <v>전기실급기휀(WALL)셔터부착형</v>
          </cell>
          <cell r="B53" t="str">
            <v>Φ500</v>
          </cell>
          <cell r="C53" t="str">
            <v>대</v>
          </cell>
          <cell r="D53" t="str">
            <v>1</v>
          </cell>
          <cell r="E53">
            <v>135000</v>
          </cell>
          <cell r="F53">
            <v>135000</v>
          </cell>
        </row>
        <row r="54">
          <cell r="A54" t="str">
            <v>1F휴게실,샤워실,화장실배기휀(벽부형)</v>
          </cell>
          <cell r="B54" t="str">
            <v>Φ250</v>
          </cell>
          <cell r="C54" t="str">
            <v>대</v>
          </cell>
          <cell r="D54" t="str">
            <v>4</v>
          </cell>
          <cell r="E54">
            <v>32400</v>
          </cell>
          <cell r="F54">
            <v>129600</v>
          </cell>
        </row>
        <row r="55">
          <cell r="A55" t="str">
            <v>화장실(우)배기휀(IN LINE)</v>
          </cell>
          <cell r="B55" t="str">
            <v>□300</v>
          </cell>
          <cell r="C55" t="str">
            <v>대</v>
          </cell>
          <cell r="D55" t="str">
            <v>1</v>
          </cell>
          <cell r="E55">
            <v>401400</v>
          </cell>
          <cell r="F55">
            <v>401400</v>
          </cell>
        </row>
        <row r="56">
          <cell r="A56" t="str">
            <v>세척실배기휀(IN LINE)</v>
          </cell>
          <cell r="B56" t="str">
            <v>□500</v>
          </cell>
          <cell r="C56" t="str">
            <v>대</v>
          </cell>
          <cell r="D56" t="str">
            <v>1</v>
          </cell>
          <cell r="E56">
            <v>568800</v>
          </cell>
          <cell r="F56">
            <v>568800</v>
          </cell>
        </row>
        <row r="57">
          <cell r="A57" t="str">
            <v>용접장배기휀(WALL)</v>
          </cell>
          <cell r="B57" t="str">
            <v>□650</v>
          </cell>
          <cell r="C57" t="str">
            <v>대</v>
          </cell>
          <cell r="D57" t="str">
            <v>1</v>
          </cell>
          <cell r="E57">
            <v>675000</v>
          </cell>
          <cell r="F57">
            <v>675000</v>
          </cell>
        </row>
        <row r="58">
          <cell r="A58" t="str">
            <v>용접장급기휀(WALL)</v>
          </cell>
          <cell r="B58" t="str">
            <v>Φ400</v>
          </cell>
          <cell r="C58" t="str">
            <v>대</v>
          </cell>
          <cell r="D58" t="str">
            <v>1</v>
          </cell>
          <cell r="E58">
            <v>72000</v>
          </cell>
          <cell r="F58">
            <v>72000</v>
          </cell>
        </row>
        <row r="59">
          <cell r="A59" t="str">
            <v>2층후게실배기휀(IN LINE)</v>
          </cell>
          <cell r="B59" t="str">
            <v>□650</v>
          </cell>
          <cell r="C59" t="str">
            <v>대</v>
          </cell>
          <cell r="D59" t="str">
            <v>1</v>
          </cell>
          <cell r="E59">
            <v>568800</v>
          </cell>
          <cell r="F59">
            <v>568800</v>
          </cell>
        </row>
        <row r="60">
          <cell r="A60" t="str">
            <v>탕비실배기휀(WALL)</v>
          </cell>
          <cell r="B60" t="str">
            <v>Φ250</v>
          </cell>
          <cell r="C60" t="str">
            <v>대</v>
          </cell>
          <cell r="D60" t="str">
            <v>1</v>
          </cell>
          <cell r="E60">
            <v>29700</v>
          </cell>
          <cell r="F60">
            <v>29700</v>
          </cell>
        </row>
        <row r="61">
          <cell r="A61" t="str">
            <v>전기방열기</v>
          </cell>
          <cell r="B61" t="str">
            <v>2.5KW</v>
          </cell>
          <cell r="C61" t="str">
            <v>조</v>
          </cell>
          <cell r="D61" t="str">
            <v>1</v>
          </cell>
          <cell r="E61">
            <v>240000</v>
          </cell>
          <cell r="F61">
            <v>240000</v>
          </cell>
        </row>
        <row r="62">
          <cell r="A62" t="str">
            <v>인.허가비</v>
          </cell>
          <cell r="C62" t="str">
            <v>식</v>
          </cell>
          <cell r="D62" t="str">
            <v>1</v>
          </cell>
          <cell r="E62">
            <v>2000000</v>
          </cell>
          <cell r="F62">
            <v>2000000</v>
          </cell>
        </row>
        <row r="63">
          <cell r="A63" t="str">
            <v>운반비 및 장비대</v>
          </cell>
          <cell r="C63" t="str">
            <v>식</v>
          </cell>
          <cell r="D63" t="str">
            <v>1</v>
          </cell>
          <cell r="E63">
            <v>2000000</v>
          </cell>
          <cell r="F63">
            <v>2000000</v>
          </cell>
        </row>
        <row r="64">
          <cell r="A64" t="str">
            <v>장비기초</v>
          </cell>
          <cell r="C64" t="str">
            <v>식</v>
          </cell>
          <cell r="D64" t="str">
            <v>1</v>
          </cell>
          <cell r="F64">
            <v>0</v>
          </cell>
        </row>
        <row r="65">
          <cell r="A65" t="str">
            <v>잡재료비</v>
          </cell>
          <cell r="C65" t="str">
            <v>식</v>
          </cell>
          <cell r="D65" t="str">
            <v>1</v>
          </cell>
          <cell r="E65">
            <v>1039100</v>
          </cell>
          <cell r="F65">
            <v>1039100</v>
          </cell>
        </row>
        <row r="66">
          <cell r="A66" t="str">
            <v>노무비</v>
          </cell>
          <cell r="B66" t="str">
            <v>배관공</v>
          </cell>
          <cell r="C66" t="str">
            <v>인</v>
          </cell>
          <cell r="D66" t="str">
            <v>0</v>
          </cell>
          <cell r="E66">
            <v>0</v>
          </cell>
          <cell r="G66">
            <v>47537</v>
          </cell>
        </row>
        <row r="67">
          <cell r="A67" t="str">
            <v>노무비</v>
          </cell>
          <cell r="B67" t="str">
            <v>보통인부</v>
          </cell>
          <cell r="C67" t="str">
            <v>인</v>
          </cell>
          <cell r="D67" t="str">
            <v>7</v>
          </cell>
          <cell r="E67">
            <v>0</v>
          </cell>
          <cell r="G67">
            <v>34360</v>
          </cell>
        </row>
        <row r="68">
          <cell r="A68" t="str">
            <v>노무비</v>
          </cell>
          <cell r="B68" t="str">
            <v>기계설치공</v>
          </cell>
          <cell r="C68" t="str">
            <v>인</v>
          </cell>
          <cell r="D68" t="str">
            <v>56</v>
          </cell>
          <cell r="E68">
            <v>0</v>
          </cell>
          <cell r="G68">
            <v>52839</v>
          </cell>
        </row>
        <row r="69">
          <cell r="A69" t="str">
            <v>공구손료</v>
          </cell>
          <cell r="B69" t="str">
            <v>노무비의 3 %</v>
          </cell>
          <cell r="C69" t="str">
            <v>식</v>
          </cell>
          <cell r="D69" t="str">
            <v>1</v>
          </cell>
          <cell r="E69">
            <v>0</v>
          </cell>
          <cell r="G69">
            <v>95496</v>
          </cell>
        </row>
        <row r="70">
          <cell r="A70" t="str">
            <v>계</v>
          </cell>
          <cell r="F70">
            <v>131700400</v>
          </cell>
        </row>
        <row r="77">
          <cell r="A77" t="str">
            <v>2.옥외배관공사</v>
          </cell>
        </row>
        <row r="78">
          <cell r="A78" t="str">
            <v>백관(KSD3507)</v>
          </cell>
          <cell r="B78" t="str">
            <v>D200</v>
          </cell>
          <cell r="C78" t="str">
            <v>M</v>
          </cell>
          <cell r="D78" t="str">
            <v>138</v>
          </cell>
          <cell r="E78">
            <v>16824</v>
          </cell>
          <cell r="F78">
            <v>2321712</v>
          </cell>
        </row>
        <row r="79">
          <cell r="A79" t="str">
            <v>백관(KSD3507)</v>
          </cell>
          <cell r="B79" t="str">
            <v>D80</v>
          </cell>
          <cell r="C79" t="str">
            <v>M</v>
          </cell>
          <cell r="D79" t="str">
            <v>87</v>
          </cell>
          <cell r="E79">
            <v>4556</v>
          </cell>
          <cell r="F79">
            <v>396372</v>
          </cell>
        </row>
        <row r="80">
          <cell r="A80" t="str">
            <v>백관(KSD3507)</v>
          </cell>
          <cell r="B80" t="str">
            <v>D50</v>
          </cell>
          <cell r="C80" t="str">
            <v>M</v>
          </cell>
          <cell r="D80" t="str">
            <v>103</v>
          </cell>
          <cell r="E80">
            <v>2824</v>
          </cell>
          <cell r="F80">
            <v>290872</v>
          </cell>
        </row>
        <row r="81">
          <cell r="A81" t="str">
            <v>흑관(KSD3507)</v>
          </cell>
          <cell r="B81" t="str">
            <v>D65</v>
          </cell>
          <cell r="C81" t="str">
            <v>M</v>
          </cell>
          <cell r="D81" t="str">
            <v>84</v>
          </cell>
          <cell r="E81">
            <v>2595</v>
          </cell>
          <cell r="F81">
            <v>217980</v>
          </cell>
        </row>
        <row r="82">
          <cell r="A82" t="str">
            <v>흑관(KSD3507)</v>
          </cell>
          <cell r="B82" t="str">
            <v>D32</v>
          </cell>
          <cell r="C82" t="str">
            <v>M</v>
          </cell>
          <cell r="D82" t="str">
            <v>89</v>
          </cell>
          <cell r="E82">
            <v>1249</v>
          </cell>
          <cell r="F82">
            <v>111161</v>
          </cell>
        </row>
        <row r="83">
          <cell r="A83" t="str">
            <v>SUS PIPE(KSD3576)</v>
          </cell>
          <cell r="B83" t="str">
            <v>D80(3.0T)</v>
          </cell>
          <cell r="C83" t="str">
            <v>M</v>
          </cell>
          <cell r="D83" t="str">
            <v>91</v>
          </cell>
          <cell r="E83">
            <v>13841</v>
          </cell>
          <cell r="F83">
            <v>1259531</v>
          </cell>
        </row>
        <row r="84">
          <cell r="A84" t="str">
            <v>관보온(함석마감)</v>
          </cell>
          <cell r="B84" t="str">
            <v>40T*D200</v>
          </cell>
          <cell r="C84" t="str">
            <v>M</v>
          </cell>
          <cell r="D84" t="str">
            <v>138</v>
          </cell>
          <cell r="E84">
            <v>11694</v>
          </cell>
          <cell r="F84">
            <v>1613772</v>
          </cell>
          <cell r="G84">
            <v>28367</v>
          </cell>
        </row>
        <row r="85">
          <cell r="A85" t="str">
            <v>관보온(함석마감)</v>
          </cell>
          <cell r="B85" t="str">
            <v>40T*D80</v>
          </cell>
          <cell r="C85" t="str">
            <v>M</v>
          </cell>
          <cell r="D85" t="str">
            <v>178</v>
          </cell>
          <cell r="E85">
            <v>6511</v>
          </cell>
          <cell r="F85">
            <v>1158958</v>
          </cell>
          <cell r="G85">
            <v>16349</v>
          </cell>
        </row>
        <row r="86">
          <cell r="A86" t="str">
            <v>관보온(함석마감)</v>
          </cell>
          <cell r="B86" t="str">
            <v>40T*D65</v>
          </cell>
          <cell r="C86" t="str">
            <v>M</v>
          </cell>
          <cell r="D86" t="str">
            <v>84</v>
          </cell>
          <cell r="E86">
            <v>6065</v>
          </cell>
          <cell r="F86">
            <v>509460</v>
          </cell>
          <cell r="G86">
            <v>15159</v>
          </cell>
        </row>
        <row r="87">
          <cell r="A87" t="str">
            <v>관보온(함석마감)</v>
          </cell>
          <cell r="B87" t="str">
            <v>40T*D32</v>
          </cell>
          <cell r="C87" t="str">
            <v>M</v>
          </cell>
          <cell r="D87" t="str">
            <v>89</v>
          </cell>
          <cell r="E87">
            <v>4645</v>
          </cell>
          <cell r="F87">
            <v>413405</v>
          </cell>
          <cell r="G87">
            <v>12639</v>
          </cell>
        </row>
        <row r="88">
          <cell r="A88" t="str">
            <v>백엘보(용접)</v>
          </cell>
          <cell r="B88" t="str">
            <v>D200</v>
          </cell>
          <cell r="C88" t="str">
            <v>EA</v>
          </cell>
          <cell r="D88" t="str">
            <v>12</v>
          </cell>
          <cell r="E88">
            <v>17435</v>
          </cell>
          <cell r="F88">
            <v>209220</v>
          </cell>
        </row>
        <row r="89">
          <cell r="A89" t="str">
            <v>백엘보(용접)</v>
          </cell>
          <cell r="B89" t="str">
            <v>D80</v>
          </cell>
          <cell r="C89" t="str">
            <v>EA</v>
          </cell>
          <cell r="D89" t="str">
            <v>4</v>
          </cell>
          <cell r="E89">
            <v>1980</v>
          </cell>
          <cell r="F89">
            <v>7920</v>
          </cell>
        </row>
        <row r="90">
          <cell r="A90" t="str">
            <v>백엘보(나사)</v>
          </cell>
          <cell r="B90" t="str">
            <v>D50</v>
          </cell>
          <cell r="C90" t="str">
            <v>EA</v>
          </cell>
          <cell r="D90" t="str">
            <v>6</v>
          </cell>
          <cell r="E90">
            <v>1498</v>
          </cell>
          <cell r="F90">
            <v>8988</v>
          </cell>
        </row>
        <row r="91">
          <cell r="A91" t="str">
            <v>백티이(용접)</v>
          </cell>
          <cell r="B91" t="str">
            <v>D200</v>
          </cell>
          <cell r="C91" t="str">
            <v>EA</v>
          </cell>
          <cell r="D91" t="str">
            <v>2</v>
          </cell>
          <cell r="E91">
            <v>19800</v>
          </cell>
          <cell r="F91">
            <v>39600</v>
          </cell>
        </row>
        <row r="92">
          <cell r="A92" t="str">
            <v>백티이(용접)</v>
          </cell>
          <cell r="B92" t="str">
            <v>D80</v>
          </cell>
          <cell r="C92" t="str">
            <v>EA</v>
          </cell>
          <cell r="D92" t="str">
            <v>1</v>
          </cell>
          <cell r="E92">
            <v>2959</v>
          </cell>
          <cell r="F92">
            <v>2959</v>
          </cell>
        </row>
        <row r="93">
          <cell r="A93" t="str">
            <v>백소켓</v>
          </cell>
          <cell r="B93" t="str">
            <v>D50</v>
          </cell>
          <cell r="C93" t="str">
            <v>EA</v>
          </cell>
          <cell r="D93" t="str">
            <v>9</v>
          </cell>
          <cell r="E93">
            <v>1012</v>
          </cell>
          <cell r="F93">
            <v>9108</v>
          </cell>
        </row>
        <row r="94">
          <cell r="A94" t="str">
            <v>흑엘보(용접)</v>
          </cell>
          <cell r="B94" t="str">
            <v>D65</v>
          </cell>
          <cell r="C94" t="str">
            <v>EA</v>
          </cell>
          <cell r="D94" t="str">
            <v>3</v>
          </cell>
          <cell r="E94">
            <v>1100</v>
          </cell>
          <cell r="F94">
            <v>3300</v>
          </cell>
        </row>
        <row r="95">
          <cell r="A95" t="str">
            <v>흑엘보(나사)</v>
          </cell>
          <cell r="B95" t="str">
            <v>D32</v>
          </cell>
          <cell r="C95" t="str">
            <v>EA</v>
          </cell>
          <cell r="D95" t="str">
            <v>3</v>
          </cell>
          <cell r="E95">
            <v>622</v>
          </cell>
          <cell r="F95">
            <v>1866</v>
          </cell>
        </row>
        <row r="96">
          <cell r="A96" t="str">
            <v>흑소켓(나사)</v>
          </cell>
          <cell r="B96" t="str">
            <v>D32</v>
          </cell>
          <cell r="C96" t="str">
            <v>EA</v>
          </cell>
          <cell r="D96" t="str">
            <v>1</v>
          </cell>
          <cell r="E96">
            <v>407</v>
          </cell>
          <cell r="F96">
            <v>407</v>
          </cell>
        </row>
        <row r="97">
          <cell r="A97" t="str">
            <v>SUS엘보(용접)10S</v>
          </cell>
          <cell r="B97" t="str">
            <v>D80</v>
          </cell>
          <cell r="C97" t="str">
            <v>EA</v>
          </cell>
          <cell r="D97" t="str">
            <v>7</v>
          </cell>
          <cell r="E97">
            <v>7420</v>
          </cell>
          <cell r="F97">
            <v>51940</v>
          </cell>
        </row>
        <row r="98">
          <cell r="A98" t="str">
            <v>강관용접</v>
          </cell>
          <cell r="B98" t="str">
            <v>D200</v>
          </cell>
          <cell r="C98" t="str">
            <v>개소</v>
          </cell>
          <cell r="D98" t="str">
            <v>30</v>
          </cell>
          <cell r="E98">
            <v>764</v>
          </cell>
          <cell r="F98">
            <v>22920</v>
          </cell>
        </row>
        <row r="99">
          <cell r="A99" t="str">
            <v>강관용접</v>
          </cell>
          <cell r="B99" t="str">
            <v>D80</v>
          </cell>
          <cell r="C99" t="str">
            <v>개소</v>
          </cell>
          <cell r="D99" t="str">
            <v>17</v>
          </cell>
          <cell r="E99">
            <v>240</v>
          </cell>
          <cell r="F99">
            <v>4080</v>
          </cell>
        </row>
        <row r="100">
          <cell r="A100" t="str">
            <v>강관용접</v>
          </cell>
          <cell r="B100" t="str">
            <v>D65</v>
          </cell>
          <cell r="C100" t="str">
            <v>개소</v>
          </cell>
          <cell r="D100" t="str">
            <v>15</v>
          </cell>
          <cell r="E100">
            <v>183</v>
          </cell>
          <cell r="F100">
            <v>2745</v>
          </cell>
        </row>
        <row r="101">
          <cell r="A101" t="str">
            <v>스테인리스강관용접</v>
          </cell>
          <cell r="B101" t="str">
            <v>D80</v>
          </cell>
          <cell r="C101" t="str">
            <v>개소</v>
          </cell>
          <cell r="D101" t="str">
            <v>15</v>
          </cell>
          <cell r="E101">
            <v>2957</v>
          </cell>
          <cell r="F101">
            <v>44355</v>
          </cell>
        </row>
        <row r="102">
          <cell r="A102" t="str">
            <v>용접합후렌지(10KG)</v>
          </cell>
          <cell r="B102" t="str">
            <v>D200</v>
          </cell>
          <cell r="C102" t="str">
            <v>개소</v>
          </cell>
          <cell r="D102" t="str">
            <v>2</v>
          </cell>
          <cell r="E102">
            <v>13853</v>
          </cell>
          <cell r="F102">
            <v>27706</v>
          </cell>
        </row>
        <row r="103">
          <cell r="A103" t="str">
            <v>철맹후렌지(10KG)</v>
          </cell>
          <cell r="B103" t="str">
            <v>D200</v>
          </cell>
          <cell r="C103" t="str">
            <v>EA</v>
          </cell>
          <cell r="D103" t="str">
            <v>2</v>
          </cell>
          <cell r="E103">
            <v>16211</v>
          </cell>
          <cell r="F103">
            <v>32422</v>
          </cell>
        </row>
        <row r="104">
          <cell r="A104" t="str">
            <v>일반U-BOLT/NUT</v>
          </cell>
          <cell r="B104" t="str">
            <v>D80</v>
          </cell>
          <cell r="C104" t="str">
            <v>EA</v>
          </cell>
          <cell r="D104" t="str">
            <v>15</v>
          </cell>
          <cell r="E104">
            <v>154</v>
          </cell>
          <cell r="F104">
            <v>2310</v>
          </cell>
        </row>
        <row r="105">
          <cell r="A105" t="str">
            <v>일반U-BOLT/NUT</v>
          </cell>
          <cell r="B105" t="str">
            <v>D50</v>
          </cell>
          <cell r="C105" t="str">
            <v>EA</v>
          </cell>
          <cell r="D105" t="str">
            <v>16</v>
          </cell>
          <cell r="E105">
            <v>124</v>
          </cell>
          <cell r="F105">
            <v>1984</v>
          </cell>
        </row>
        <row r="106">
          <cell r="A106" t="str">
            <v>절연U-BOLT/NUT</v>
          </cell>
          <cell r="B106" t="str">
            <v>D80</v>
          </cell>
          <cell r="C106" t="str">
            <v>EA</v>
          </cell>
          <cell r="D106" t="str">
            <v>15</v>
          </cell>
          <cell r="E106">
            <v>543</v>
          </cell>
          <cell r="F106">
            <v>8145</v>
          </cell>
        </row>
        <row r="107">
          <cell r="A107" t="str">
            <v>가이드슈(일반)</v>
          </cell>
          <cell r="B107" t="str">
            <v>D200</v>
          </cell>
          <cell r="C107" t="str">
            <v>SET</v>
          </cell>
          <cell r="D107" t="str">
            <v>28</v>
          </cell>
          <cell r="E107">
            <v>3500</v>
          </cell>
          <cell r="F107">
            <v>98000</v>
          </cell>
        </row>
        <row r="108">
          <cell r="A108" t="str">
            <v>가이드슈(일반)</v>
          </cell>
          <cell r="B108" t="str">
            <v>D65</v>
          </cell>
          <cell r="C108" t="str">
            <v>SET</v>
          </cell>
          <cell r="D108" t="str">
            <v>20</v>
          </cell>
          <cell r="E108">
            <v>3080</v>
          </cell>
          <cell r="F108">
            <v>61600</v>
          </cell>
        </row>
        <row r="109">
          <cell r="A109" t="str">
            <v>가이드슈(일반)</v>
          </cell>
          <cell r="B109" t="str">
            <v>D32</v>
          </cell>
          <cell r="C109" t="str">
            <v>SET</v>
          </cell>
          <cell r="D109" t="str">
            <v>21</v>
          </cell>
          <cell r="E109">
            <v>3080</v>
          </cell>
          <cell r="F109">
            <v>64680</v>
          </cell>
        </row>
        <row r="110">
          <cell r="A110" t="str">
            <v>파이프스리브</v>
          </cell>
          <cell r="B110" t="str">
            <v>D200</v>
          </cell>
          <cell r="C110" t="str">
            <v>개소</v>
          </cell>
          <cell r="D110" t="str">
            <v>6</v>
          </cell>
          <cell r="E110">
            <v>24248</v>
          </cell>
          <cell r="F110">
            <v>145488</v>
          </cell>
        </row>
        <row r="111">
          <cell r="A111" t="str">
            <v>파이프스리브</v>
          </cell>
          <cell r="B111" t="str">
            <v>D65</v>
          </cell>
          <cell r="C111" t="str">
            <v>개소</v>
          </cell>
          <cell r="D111" t="str">
            <v>3</v>
          </cell>
          <cell r="E111">
            <v>2053</v>
          </cell>
          <cell r="F111">
            <v>6159</v>
          </cell>
        </row>
        <row r="112">
          <cell r="A112" t="str">
            <v>파이프스리브</v>
          </cell>
          <cell r="B112" t="str">
            <v>D32</v>
          </cell>
          <cell r="C112" t="str">
            <v>개소</v>
          </cell>
          <cell r="D112" t="str">
            <v>3</v>
          </cell>
          <cell r="E112">
            <v>1365</v>
          </cell>
          <cell r="F112">
            <v>4095</v>
          </cell>
        </row>
        <row r="113">
          <cell r="A113" t="str">
            <v>열선공사</v>
          </cell>
          <cell r="C113" t="str">
            <v>식</v>
          </cell>
          <cell r="D113">
            <v>1</v>
          </cell>
          <cell r="E113">
            <v>3200000</v>
          </cell>
          <cell r="F113">
            <v>3200000</v>
          </cell>
          <cell r="G113">
            <v>800000</v>
          </cell>
        </row>
        <row r="114">
          <cell r="A114" t="str">
            <v>1차측 전기공사</v>
          </cell>
          <cell r="C114" t="str">
            <v>식</v>
          </cell>
          <cell r="D114">
            <v>1</v>
          </cell>
          <cell r="E114">
            <v>1250000</v>
          </cell>
          <cell r="F114">
            <v>1250000</v>
          </cell>
          <cell r="G114">
            <v>750000</v>
          </cell>
        </row>
        <row r="115">
          <cell r="A115" t="str">
            <v>찬넬</v>
          </cell>
          <cell r="B115" t="str">
            <v>125*65*6T</v>
          </cell>
          <cell r="C115" t="str">
            <v>KG</v>
          </cell>
          <cell r="D115" t="str">
            <v>1036</v>
          </cell>
          <cell r="E115">
            <v>470</v>
          </cell>
          <cell r="F115">
            <v>486920</v>
          </cell>
        </row>
        <row r="116">
          <cell r="A116" t="str">
            <v>잡철물제작설치</v>
          </cell>
          <cell r="B116" t="str">
            <v>복잡</v>
          </cell>
          <cell r="C116" t="str">
            <v>TON</v>
          </cell>
          <cell r="D116" t="str">
            <v>1.063</v>
          </cell>
          <cell r="E116">
            <v>77434</v>
          </cell>
          <cell r="F116">
            <v>82312</v>
          </cell>
          <cell r="G116">
            <v>2837148</v>
          </cell>
        </row>
        <row r="117">
          <cell r="A117" t="str">
            <v>녹막이페인트칠</v>
          </cell>
          <cell r="B117" t="str">
            <v>2회칠</v>
          </cell>
          <cell r="C117" t="str">
            <v>M2</v>
          </cell>
          <cell r="D117">
            <v>32</v>
          </cell>
          <cell r="E117">
            <v>1290</v>
          </cell>
          <cell r="F117">
            <v>41280</v>
          </cell>
          <cell r="G117">
            <v>1633</v>
          </cell>
        </row>
        <row r="118">
          <cell r="A118" t="str">
            <v>조합페인트칠(철재면)</v>
          </cell>
          <cell r="B118" t="str">
            <v>2회칠</v>
          </cell>
          <cell r="C118" t="str">
            <v>M2</v>
          </cell>
          <cell r="D118">
            <v>32</v>
          </cell>
          <cell r="E118">
            <v>878</v>
          </cell>
          <cell r="F118">
            <v>28096</v>
          </cell>
          <cell r="G118">
            <v>2504</v>
          </cell>
        </row>
        <row r="119">
          <cell r="A119" t="str">
            <v>잡재료비</v>
          </cell>
          <cell r="B119" t="str">
            <v>재료비의 5 %</v>
          </cell>
          <cell r="C119" t="str">
            <v>식</v>
          </cell>
          <cell r="D119" t="str">
            <v>1</v>
          </cell>
          <cell r="E119">
            <v>229172</v>
          </cell>
          <cell r="F119">
            <v>229172</v>
          </cell>
        </row>
        <row r="120">
          <cell r="A120" t="str">
            <v>노무비</v>
          </cell>
          <cell r="B120" t="str">
            <v>배관공</v>
          </cell>
          <cell r="C120" t="str">
            <v>인</v>
          </cell>
          <cell r="D120" t="str">
            <v>223</v>
          </cell>
          <cell r="E120">
            <v>0</v>
          </cell>
          <cell r="G120">
            <v>47537</v>
          </cell>
        </row>
        <row r="121">
          <cell r="A121" t="str">
            <v>노무비</v>
          </cell>
          <cell r="B121" t="str">
            <v>보통인부</v>
          </cell>
          <cell r="C121" t="str">
            <v>인</v>
          </cell>
          <cell r="D121" t="str">
            <v>62</v>
          </cell>
          <cell r="E121">
            <v>0</v>
          </cell>
          <cell r="G121">
            <v>34360</v>
          </cell>
        </row>
        <row r="122">
          <cell r="A122" t="str">
            <v>노무비</v>
          </cell>
          <cell r="B122" t="str">
            <v>용접공(일반)</v>
          </cell>
          <cell r="C122" t="str">
            <v>인</v>
          </cell>
          <cell r="D122" t="str">
            <v>29</v>
          </cell>
          <cell r="E122">
            <v>0</v>
          </cell>
          <cell r="G122">
            <v>59048</v>
          </cell>
        </row>
        <row r="123">
          <cell r="A123" t="str">
            <v>공구손료</v>
          </cell>
          <cell r="B123" t="str">
            <v>노무비의 3 %</v>
          </cell>
          <cell r="C123" t="str">
            <v>식</v>
          </cell>
          <cell r="D123" t="str">
            <v>1</v>
          </cell>
          <cell r="E123">
            <v>0</v>
          </cell>
          <cell r="G123">
            <v>432270</v>
          </cell>
        </row>
        <row r="124">
          <cell r="A124" t="str">
            <v>계</v>
          </cell>
          <cell r="F124">
            <v>14473000</v>
          </cell>
        </row>
        <row r="125">
          <cell r="A125" t="str">
            <v>3.기계실배관공사</v>
          </cell>
        </row>
        <row r="126">
          <cell r="A126" t="str">
            <v>백관(KSD3507)</v>
          </cell>
          <cell r="B126" t="str">
            <v>D200</v>
          </cell>
          <cell r="C126" t="str">
            <v>M</v>
          </cell>
          <cell r="D126" t="str">
            <v>3</v>
          </cell>
          <cell r="E126">
            <v>16824</v>
          </cell>
          <cell r="F126">
            <v>50472</v>
          </cell>
        </row>
        <row r="127">
          <cell r="A127" t="str">
            <v>백관(KSD3507)</v>
          </cell>
          <cell r="B127" t="str">
            <v>D50</v>
          </cell>
          <cell r="C127" t="str">
            <v>M</v>
          </cell>
          <cell r="D127" t="str">
            <v>8</v>
          </cell>
          <cell r="E127">
            <v>2824</v>
          </cell>
          <cell r="F127">
            <v>22592</v>
          </cell>
        </row>
        <row r="128">
          <cell r="A128" t="str">
            <v>흑관(KSD3507)</v>
          </cell>
          <cell r="B128" t="str">
            <v>D100</v>
          </cell>
          <cell r="C128" t="str">
            <v>M</v>
          </cell>
          <cell r="D128" t="str">
            <v>4</v>
          </cell>
          <cell r="E128">
            <v>4904</v>
          </cell>
          <cell r="F128">
            <v>19616</v>
          </cell>
        </row>
        <row r="129">
          <cell r="A129" t="str">
            <v>흑관(KSD3507)</v>
          </cell>
          <cell r="B129" t="str">
            <v>D65</v>
          </cell>
          <cell r="C129" t="str">
            <v>M</v>
          </cell>
          <cell r="D129" t="str">
            <v>19</v>
          </cell>
          <cell r="E129">
            <v>2595</v>
          </cell>
          <cell r="F129">
            <v>49305</v>
          </cell>
        </row>
        <row r="130">
          <cell r="A130" t="str">
            <v>흑관(KSD3507)</v>
          </cell>
          <cell r="B130" t="str">
            <v>D50</v>
          </cell>
          <cell r="C130" t="str">
            <v>M</v>
          </cell>
          <cell r="D130" t="str">
            <v>1</v>
          </cell>
          <cell r="E130">
            <v>2016</v>
          </cell>
          <cell r="F130">
            <v>2016</v>
          </cell>
        </row>
        <row r="131">
          <cell r="A131" t="str">
            <v>흑관(KSD3507)</v>
          </cell>
          <cell r="B131" t="str">
            <v>D40</v>
          </cell>
          <cell r="C131" t="str">
            <v>M</v>
          </cell>
          <cell r="D131" t="str">
            <v>19</v>
          </cell>
          <cell r="E131">
            <v>1446</v>
          </cell>
          <cell r="F131">
            <v>27474</v>
          </cell>
        </row>
        <row r="132">
          <cell r="A132" t="str">
            <v>흑관(KSD3507)</v>
          </cell>
          <cell r="B132" t="str">
            <v>D32</v>
          </cell>
          <cell r="C132" t="str">
            <v>M</v>
          </cell>
          <cell r="D132" t="str">
            <v>109</v>
          </cell>
          <cell r="E132">
            <v>1249</v>
          </cell>
          <cell r="F132">
            <v>136141</v>
          </cell>
        </row>
        <row r="133">
          <cell r="A133" t="str">
            <v>흑관(KSD3507)</v>
          </cell>
          <cell r="B133" t="str">
            <v>D15</v>
          </cell>
          <cell r="C133" t="str">
            <v>M</v>
          </cell>
          <cell r="D133" t="str">
            <v>1</v>
          </cell>
          <cell r="E133">
            <v>565</v>
          </cell>
          <cell r="F133">
            <v>565</v>
          </cell>
        </row>
        <row r="134">
          <cell r="A134" t="str">
            <v>SUS PIPE(KSD3576)</v>
          </cell>
          <cell r="B134" t="str">
            <v>D80(3.0T)</v>
          </cell>
          <cell r="C134" t="str">
            <v>M</v>
          </cell>
          <cell r="D134" t="str">
            <v>7</v>
          </cell>
          <cell r="E134">
            <v>13841</v>
          </cell>
          <cell r="F134">
            <v>96887</v>
          </cell>
        </row>
        <row r="135">
          <cell r="A135" t="str">
            <v>SUS PIPE(KSD3576)</v>
          </cell>
          <cell r="B135" t="str">
            <v>D65(3.0T)</v>
          </cell>
          <cell r="C135" t="str">
            <v>M</v>
          </cell>
          <cell r="D135" t="str">
            <v>17</v>
          </cell>
          <cell r="E135">
            <v>11795</v>
          </cell>
          <cell r="F135">
            <v>200515</v>
          </cell>
        </row>
        <row r="136">
          <cell r="A136" t="str">
            <v>SUS PIPE(KSD3576)</v>
          </cell>
          <cell r="B136" t="str">
            <v>D40(2.8T)</v>
          </cell>
          <cell r="C136" t="str">
            <v>M</v>
          </cell>
          <cell r="D136" t="str">
            <v>2</v>
          </cell>
          <cell r="E136">
            <v>7553</v>
          </cell>
          <cell r="F136">
            <v>15106</v>
          </cell>
        </row>
        <row r="137">
          <cell r="A137" t="str">
            <v>SUS PIPE(KSD3576)</v>
          </cell>
          <cell r="B137" t="str">
            <v>D32(2.8T)</v>
          </cell>
          <cell r="C137" t="str">
            <v>M</v>
          </cell>
          <cell r="D137" t="str">
            <v>56</v>
          </cell>
          <cell r="E137">
            <v>6582</v>
          </cell>
          <cell r="F137">
            <v>368592</v>
          </cell>
        </row>
        <row r="138">
          <cell r="A138" t="str">
            <v>SUS PIPE(KSD3576)</v>
          </cell>
          <cell r="B138" t="str">
            <v>D20(2.1T)</v>
          </cell>
          <cell r="C138" t="str">
            <v>M</v>
          </cell>
          <cell r="D138" t="str">
            <v>36</v>
          </cell>
          <cell r="E138">
            <v>3670</v>
          </cell>
          <cell r="F138">
            <v>132120</v>
          </cell>
        </row>
        <row r="139">
          <cell r="A139" t="str">
            <v>동관L-TYPE(KSD5301)</v>
          </cell>
          <cell r="B139" t="str">
            <v>D200</v>
          </cell>
          <cell r="C139" t="str">
            <v>M</v>
          </cell>
          <cell r="D139" t="str">
            <v>97</v>
          </cell>
          <cell r="E139">
            <v>110495</v>
          </cell>
          <cell r="F139">
            <v>10718015</v>
          </cell>
        </row>
        <row r="140">
          <cell r="A140" t="str">
            <v>동관L-TYPE(KSD5301)</v>
          </cell>
          <cell r="B140" t="str">
            <v>D125</v>
          </cell>
          <cell r="C140" t="str">
            <v>M</v>
          </cell>
          <cell r="D140" t="str">
            <v>7</v>
          </cell>
          <cell r="E140">
            <v>36725</v>
          </cell>
          <cell r="F140">
            <v>257075</v>
          </cell>
        </row>
        <row r="141">
          <cell r="A141" t="str">
            <v>동관L-TYPE(KSD5301)</v>
          </cell>
          <cell r="B141" t="str">
            <v>D100</v>
          </cell>
          <cell r="C141" t="str">
            <v>M</v>
          </cell>
          <cell r="D141" t="str">
            <v>6</v>
          </cell>
          <cell r="E141">
            <v>25968</v>
          </cell>
          <cell r="F141">
            <v>155808</v>
          </cell>
        </row>
        <row r="142">
          <cell r="A142" t="str">
            <v>동관L-TYPE(KSD5301)</v>
          </cell>
          <cell r="B142" t="str">
            <v>D80</v>
          </cell>
          <cell r="C142" t="str">
            <v>M</v>
          </cell>
          <cell r="D142" t="str">
            <v>44</v>
          </cell>
          <cell r="E142">
            <v>16120</v>
          </cell>
          <cell r="F142">
            <v>709280</v>
          </cell>
        </row>
        <row r="143">
          <cell r="A143" t="str">
            <v>동관L-TYPE(KSD5301)</v>
          </cell>
          <cell r="B143" t="str">
            <v>D50</v>
          </cell>
          <cell r="C143" t="str">
            <v>M</v>
          </cell>
          <cell r="D143" t="str">
            <v>2</v>
          </cell>
          <cell r="E143">
            <v>8483</v>
          </cell>
          <cell r="F143">
            <v>16966</v>
          </cell>
        </row>
        <row r="144">
          <cell r="A144" t="str">
            <v>동관L-TYPE(KSD5301)</v>
          </cell>
          <cell r="B144" t="str">
            <v>D32</v>
          </cell>
          <cell r="C144" t="str">
            <v>M</v>
          </cell>
          <cell r="D144" t="str">
            <v>6</v>
          </cell>
          <cell r="E144">
            <v>4290</v>
          </cell>
          <cell r="F144">
            <v>25740</v>
          </cell>
        </row>
        <row r="145">
          <cell r="A145" t="str">
            <v>동관L-TYPE(KSD5301)</v>
          </cell>
          <cell r="B145" t="str">
            <v>D15</v>
          </cell>
          <cell r="C145" t="str">
            <v>M</v>
          </cell>
          <cell r="D145" t="str">
            <v>2</v>
          </cell>
          <cell r="E145">
            <v>1385</v>
          </cell>
          <cell r="F145">
            <v>2770</v>
          </cell>
        </row>
        <row r="146">
          <cell r="A146" t="str">
            <v>관보온(함석마감)</v>
          </cell>
          <cell r="B146" t="str">
            <v>40T*D200</v>
          </cell>
          <cell r="C146" t="str">
            <v>M</v>
          </cell>
          <cell r="D146" t="str">
            <v>100</v>
          </cell>
          <cell r="E146">
            <v>11694</v>
          </cell>
          <cell r="F146">
            <v>1169400</v>
          </cell>
          <cell r="G146">
            <v>28367</v>
          </cell>
        </row>
        <row r="147">
          <cell r="A147" t="str">
            <v>관보온(함석마감)</v>
          </cell>
          <cell r="B147" t="str">
            <v>40T*D125</v>
          </cell>
          <cell r="C147" t="str">
            <v>M</v>
          </cell>
          <cell r="D147" t="str">
            <v>7</v>
          </cell>
          <cell r="E147">
            <v>8604</v>
          </cell>
          <cell r="F147">
            <v>60228</v>
          </cell>
          <cell r="G147">
            <v>22012</v>
          </cell>
        </row>
        <row r="148">
          <cell r="A148" t="str">
            <v>관보온(함석마감)</v>
          </cell>
          <cell r="B148" t="str">
            <v>40T*D100</v>
          </cell>
          <cell r="C148" t="str">
            <v>M</v>
          </cell>
          <cell r="D148" t="str">
            <v>10</v>
          </cell>
          <cell r="E148">
            <v>7570</v>
          </cell>
          <cell r="F148">
            <v>75700</v>
          </cell>
          <cell r="G148">
            <v>19438</v>
          </cell>
        </row>
        <row r="149">
          <cell r="A149" t="str">
            <v>관보온(함석마감)</v>
          </cell>
          <cell r="B149" t="str">
            <v>40T*D80</v>
          </cell>
          <cell r="C149" t="str">
            <v>M</v>
          </cell>
          <cell r="D149" t="str">
            <v>51</v>
          </cell>
          <cell r="E149">
            <v>6511</v>
          </cell>
          <cell r="F149">
            <v>332061</v>
          </cell>
          <cell r="G149">
            <v>16349</v>
          </cell>
        </row>
        <row r="150">
          <cell r="A150" t="str">
            <v>관보온(함석마감)</v>
          </cell>
          <cell r="B150" t="str">
            <v>40T*D65</v>
          </cell>
          <cell r="C150" t="str">
            <v>M</v>
          </cell>
          <cell r="D150" t="str">
            <v>36</v>
          </cell>
          <cell r="E150">
            <v>6065</v>
          </cell>
          <cell r="F150">
            <v>218340</v>
          </cell>
          <cell r="G150">
            <v>15159</v>
          </cell>
        </row>
        <row r="151">
          <cell r="A151" t="str">
            <v>관보온(함석마감)</v>
          </cell>
          <cell r="B151" t="str">
            <v>40T*D50</v>
          </cell>
          <cell r="C151" t="str">
            <v>M</v>
          </cell>
          <cell r="D151" t="str">
            <v>3</v>
          </cell>
          <cell r="E151">
            <v>5398</v>
          </cell>
          <cell r="F151">
            <v>16194</v>
          </cell>
          <cell r="G151">
            <v>14094</v>
          </cell>
        </row>
        <row r="152">
          <cell r="A152" t="str">
            <v>관보온(함석마감)</v>
          </cell>
          <cell r="B152" t="str">
            <v>40T*D40</v>
          </cell>
          <cell r="C152" t="str">
            <v>M</v>
          </cell>
          <cell r="D152" t="str">
            <v>21</v>
          </cell>
          <cell r="E152">
            <v>4868</v>
          </cell>
          <cell r="F152">
            <v>102228</v>
          </cell>
          <cell r="G152">
            <v>13383</v>
          </cell>
        </row>
        <row r="153">
          <cell r="A153" t="str">
            <v>관보온(함석마감)</v>
          </cell>
          <cell r="B153" t="str">
            <v>40T*D32</v>
          </cell>
          <cell r="C153" t="str">
            <v>M</v>
          </cell>
          <cell r="D153" t="str">
            <v>171</v>
          </cell>
          <cell r="E153">
            <v>4645</v>
          </cell>
          <cell r="F153">
            <v>794295</v>
          </cell>
          <cell r="G153">
            <v>12639</v>
          </cell>
        </row>
        <row r="154">
          <cell r="A154" t="str">
            <v>관보온(함석마감)</v>
          </cell>
          <cell r="B154" t="str">
            <v>40T*D20</v>
          </cell>
          <cell r="C154" t="str">
            <v>M</v>
          </cell>
          <cell r="D154" t="str">
            <v>36</v>
          </cell>
          <cell r="E154">
            <v>4012</v>
          </cell>
          <cell r="F154">
            <v>144432</v>
          </cell>
          <cell r="G154">
            <v>10082</v>
          </cell>
        </row>
        <row r="155">
          <cell r="A155" t="str">
            <v>관보온(함석마감)</v>
          </cell>
          <cell r="B155" t="str">
            <v>40T*D15</v>
          </cell>
          <cell r="C155" t="str">
            <v>M</v>
          </cell>
          <cell r="D155" t="str">
            <v>3</v>
          </cell>
          <cell r="E155">
            <v>3723</v>
          </cell>
          <cell r="F155">
            <v>11169</v>
          </cell>
          <cell r="G155">
            <v>9265</v>
          </cell>
        </row>
        <row r="156">
          <cell r="A156" t="str">
            <v>밸브보온(함석마감)</v>
          </cell>
          <cell r="B156" t="str">
            <v>50T*D200</v>
          </cell>
          <cell r="C156" t="str">
            <v>개소</v>
          </cell>
          <cell r="D156" t="str">
            <v>18</v>
          </cell>
          <cell r="E156">
            <v>27674</v>
          </cell>
          <cell r="F156">
            <v>498132</v>
          </cell>
          <cell r="G156">
            <v>112922</v>
          </cell>
        </row>
        <row r="157">
          <cell r="A157" t="str">
            <v>밸브보온(함석마감)</v>
          </cell>
          <cell r="B157" t="str">
            <v>50T*D125</v>
          </cell>
          <cell r="C157" t="str">
            <v>개소</v>
          </cell>
          <cell r="D157" t="str">
            <v>6</v>
          </cell>
          <cell r="E157">
            <v>21027</v>
          </cell>
          <cell r="F157">
            <v>126162</v>
          </cell>
          <cell r="G157">
            <v>89560</v>
          </cell>
        </row>
        <row r="158">
          <cell r="A158" t="str">
            <v>밸브보온(함석마감)</v>
          </cell>
          <cell r="B158" t="str">
            <v>50T*D100</v>
          </cell>
          <cell r="C158" t="str">
            <v>개소</v>
          </cell>
          <cell r="D158" t="str">
            <v>4</v>
          </cell>
          <cell r="E158">
            <v>20452</v>
          </cell>
          <cell r="F158">
            <v>81808</v>
          </cell>
          <cell r="G158">
            <v>81429</v>
          </cell>
        </row>
        <row r="159">
          <cell r="A159" t="str">
            <v>밸브보온(함석마감)</v>
          </cell>
          <cell r="B159" t="str">
            <v>50T*D80</v>
          </cell>
          <cell r="C159" t="str">
            <v>개소</v>
          </cell>
          <cell r="D159" t="str">
            <v>10</v>
          </cell>
          <cell r="E159">
            <v>20000</v>
          </cell>
          <cell r="F159">
            <v>200000</v>
          </cell>
          <cell r="G159">
            <v>71311</v>
          </cell>
        </row>
        <row r="160">
          <cell r="A160" t="str">
            <v>밸브보온(함석마감)</v>
          </cell>
          <cell r="B160" t="str">
            <v>50T*D65</v>
          </cell>
          <cell r="C160" t="str">
            <v>개소</v>
          </cell>
          <cell r="D160" t="str">
            <v>6</v>
          </cell>
          <cell r="E160">
            <v>16513</v>
          </cell>
          <cell r="F160">
            <v>99078</v>
          </cell>
          <cell r="G160">
            <v>63943</v>
          </cell>
        </row>
        <row r="161">
          <cell r="A161" t="str">
            <v>백엘보(나사)</v>
          </cell>
          <cell r="B161" t="str">
            <v>D50</v>
          </cell>
          <cell r="C161" t="str">
            <v>EA</v>
          </cell>
          <cell r="D161" t="str">
            <v>4</v>
          </cell>
          <cell r="E161">
            <v>1498</v>
          </cell>
          <cell r="F161">
            <v>5992</v>
          </cell>
        </row>
        <row r="162">
          <cell r="A162" t="str">
            <v>백니플</v>
          </cell>
          <cell r="B162" t="str">
            <v>D15</v>
          </cell>
          <cell r="C162" t="str">
            <v>EA</v>
          </cell>
          <cell r="D162">
            <v>6</v>
          </cell>
          <cell r="E162">
            <v>259</v>
          </cell>
          <cell r="F162">
            <v>1554</v>
          </cell>
        </row>
        <row r="163">
          <cell r="A163" t="str">
            <v>흑엘보(용접)</v>
          </cell>
          <cell r="B163" t="str">
            <v>D100</v>
          </cell>
          <cell r="C163" t="str">
            <v>EA</v>
          </cell>
          <cell r="D163" t="str">
            <v>1</v>
          </cell>
          <cell r="E163">
            <v>2640</v>
          </cell>
          <cell r="F163">
            <v>2640</v>
          </cell>
        </row>
        <row r="164">
          <cell r="A164" t="str">
            <v>흑엘보(용접)</v>
          </cell>
          <cell r="B164" t="str">
            <v>D65</v>
          </cell>
          <cell r="C164" t="str">
            <v>EA</v>
          </cell>
          <cell r="D164" t="str">
            <v>7</v>
          </cell>
          <cell r="E164">
            <v>1100</v>
          </cell>
          <cell r="F164">
            <v>7700</v>
          </cell>
        </row>
        <row r="165">
          <cell r="A165" t="str">
            <v>흑엘보(나사)</v>
          </cell>
          <cell r="B165" t="str">
            <v>D50</v>
          </cell>
          <cell r="C165" t="str">
            <v>EA</v>
          </cell>
          <cell r="D165" t="str">
            <v>2</v>
          </cell>
          <cell r="E165">
            <v>1155</v>
          </cell>
          <cell r="F165">
            <v>2310</v>
          </cell>
        </row>
        <row r="166">
          <cell r="A166" t="str">
            <v>흑엘보(나사)</v>
          </cell>
          <cell r="B166" t="str">
            <v>D40</v>
          </cell>
          <cell r="C166" t="str">
            <v>EA</v>
          </cell>
          <cell r="D166" t="str">
            <v>19</v>
          </cell>
          <cell r="E166">
            <v>737</v>
          </cell>
          <cell r="F166">
            <v>14003</v>
          </cell>
        </row>
        <row r="167">
          <cell r="A167" t="str">
            <v>흑엘보(나사)</v>
          </cell>
          <cell r="B167" t="str">
            <v>D32</v>
          </cell>
          <cell r="C167" t="str">
            <v>EA</v>
          </cell>
          <cell r="D167" t="str">
            <v>45</v>
          </cell>
          <cell r="E167">
            <v>622</v>
          </cell>
          <cell r="F167">
            <v>27990</v>
          </cell>
        </row>
        <row r="168">
          <cell r="A168" t="str">
            <v>흑엘보(나사)</v>
          </cell>
          <cell r="B168" t="str">
            <v>D20</v>
          </cell>
          <cell r="C168" t="str">
            <v>EA</v>
          </cell>
          <cell r="D168" t="str">
            <v>8</v>
          </cell>
          <cell r="E168">
            <v>253</v>
          </cell>
          <cell r="F168">
            <v>2024</v>
          </cell>
        </row>
        <row r="169">
          <cell r="A169" t="str">
            <v>흑티이(용접)</v>
          </cell>
          <cell r="B169" t="str">
            <v>D100</v>
          </cell>
          <cell r="C169" t="str">
            <v>EA</v>
          </cell>
          <cell r="D169" t="str">
            <v>1</v>
          </cell>
          <cell r="E169">
            <v>3905</v>
          </cell>
          <cell r="F169">
            <v>3905</v>
          </cell>
        </row>
        <row r="170">
          <cell r="A170" t="str">
            <v>흑티이(용접)</v>
          </cell>
          <cell r="B170" t="str">
            <v>D65</v>
          </cell>
          <cell r="C170" t="str">
            <v>EA</v>
          </cell>
          <cell r="D170" t="str">
            <v>4</v>
          </cell>
          <cell r="E170">
            <v>1914</v>
          </cell>
          <cell r="F170">
            <v>7656</v>
          </cell>
        </row>
        <row r="171">
          <cell r="A171" t="str">
            <v>흑티이(용접)</v>
          </cell>
          <cell r="B171" t="str">
            <v>D40</v>
          </cell>
          <cell r="C171" t="str">
            <v>EA</v>
          </cell>
          <cell r="D171" t="str">
            <v>6</v>
          </cell>
          <cell r="E171">
            <v>869</v>
          </cell>
          <cell r="F171">
            <v>5214</v>
          </cell>
        </row>
        <row r="172">
          <cell r="A172" t="str">
            <v>흑티이(용접)</v>
          </cell>
          <cell r="B172" t="str">
            <v>D32</v>
          </cell>
          <cell r="C172" t="str">
            <v>EA</v>
          </cell>
          <cell r="D172" t="str">
            <v>13</v>
          </cell>
          <cell r="E172">
            <v>660</v>
          </cell>
          <cell r="F172">
            <v>8580</v>
          </cell>
        </row>
        <row r="173">
          <cell r="A173" t="str">
            <v>흑레듀샤(용접)</v>
          </cell>
          <cell r="B173" t="str">
            <v>D65</v>
          </cell>
          <cell r="C173" t="str">
            <v>EA</v>
          </cell>
          <cell r="D173" t="str">
            <v>1</v>
          </cell>
          <cell r="E173">
            <v>1914</v>
          </cell>
          <cell r="F173">
            <v>1914</v>
          </cell>
        </row>
        <row r="174">
          <cell r="A174" t="str">
            <v>흑레듀샤(나사)</v>
          </cell>
          <cell r="B174" t="str">
            <v>D40</v>
          </cell>
          <cell r="C174" t="str">
            <v>EA</v>
          </cell>
          <cell r="D174" t="str">
            <v>5</v>
          </cell>
          <cell r="E174">
            <v>490</v>
          </cell>
          <cell r="F174">
            <v>2450</v>
          </cell>
        </row>
        <row r="175">
          <cell r="A175" t="str">
            <v>흑레듀샤(나사)</v>
          </cell>
          <cell r="B175" t="str">
            <v>D32</v>
          </cell>
          <cell r="C175" t="str">
            <v>EA</v>
          </cell>
          <cell r="D175" t="str">
            <v>18</v>
          </cell>
          <cell r="E175">
            <v>407</v>
          </cell>
          <cell r="F175">
            <v>7326</v>
          </cell>
        </row>
        <row r="176">
          <cell r="A176" t="str">
            <v>흑유니온(나사)</v>
          </cell>
          <cell r="B176" t="str">
            <v>D40</v>
          </cell>
          <cell r="C176" t="str">
            <v>EA</v>
          </cell>
          <cell r="D176" t="str">
            <v>7</v>
          </cell>
          <cell r="E176">
            <v>1876</v>
          </cell>
          <cell r="F176">
            <v>13132</v>
          </cell>
        </row>
        <row r="177">
          <cell r="A177" t="str">
            <v>흑유니온(나사)</v>
          </cell>
          <cell r="B177" t="str">
            <v>D32</v>
          </cell>
          <cell r="C177" t="str">
            <v>EA</v>
          </cell>
          <cell r="D177" t="str">
            <v>29</v>
          </cell>
          <cell r="E177">
            <v>1452</v>
          </cell>
          <cell r="F177">
            <v>42108</v>
          </cell>
        </row>
        <row r="178">
          <cell r="A178" t="str">
            <v>흑유니온(나사)</v>
          </cell>
          <cell r="B178" t="str">
            <v>D20</v>
          </cell>
          <cell r="C178" t="str">
            <v>EA</v>
          </cell>
          <cell r="D178" t="str">
            <v>10</v>
          </cell>
          <cell r="E178">
            <v>814</v>
          </cell>
          <cell r="F178">
            <v>8140</v>
          </cell>
        </row>
        <row r="179">
          <cell r="A179" t="str">
            <v>흑유니온(나사)</v>
          </cell>
          <cell r="B179" t="str">
            <v>D15</v>
          </cell>
          <cell r="C179" t="str">
            <v>EA</v>
          </cell>
          <cell r="D179" t="str">
            <v>2</v>
          </cell>
          <cell r="E179">
            <v>748</v>
          </cell>
          <cell r="F179">
            <v>1496</v>
          </cell>
        </row>
        <row r="180">
          <cell r="A180" t="str">
            <v>흑니플</v>
          </cell>
          <cell r="B180" t="str">
            <v>D50</v>
          </cell>
          <cell r="C180" t="str">
            <v>EA</v>
          </cell>
          <cell r="D180" t="str">
            <v>1</v>
          </cell>
          <cell r="E180">
            <v>715</v>
          </cell>
          <cell r="F180">
            <v>715</v>
          </cell>
        </row>
        <row r="181">
          <cell r="A181" t="str">
            <v>흑니플</v>
          </cell>
          <cell r="B181" t="str">
            <v>D40</v>
          </cell>
          <cell r="C181" t="str">
            <v>EA</v>
          </cell>
          <cell r="D181" t="str">
            <v>12</v>
          </cell>
          <cell r="E181">
            <v>600</v>
          </cell>
          <cell r="F181">
            <v>7200</v>
          </cell>
        </row>
        <row r="182">
          <cell r="A182" t="str">
            <v>흑니플</v>
          </cell>
          <cell r="B182" t="str">
            <v>D32</v>
          </cell>
          <cell r="C182" t="str">
            <v>EA</v>
          </cell>
          <cell r="D182" t="str">
            <v>40</v>
          </cell>
          <cell r="E182">
            <v>418</v>
          </cell>
          <cell r="F182">
            <v>16720</v>
          </cell>
        </row>
        <row r="183">
          <cell r="A183" t="str">
            <v>흑니플</v>
          </cell>
          <cell r="B183" t="str">
            <v>D25</v>
          </cell>
          <cell r="C183" t="str">
            <v>EA</v>
          </cell>
          <cell r="D183" t="str">
            <v>2</v>
          </cell>
          <cell r="E183">
            <v>330</v>
          </cell>
          <cell r="F183">
            <v>660</v>
          </cell>
        </row>
        <row r="184">
          <cell r="A184" t="str">
            <v>흑니플</v>
          </cell>
          <cell r="B184" t="str">
            <v>D20</v>
          </cell>
          <cell r="C184" t="str">
            <v>EA</v>
          </cell>
          <cell r="D184" t="str">
            <v>16</v>
          </cell>
          <cell r="E184">
            <v>231</v>
          </cell>
          <cell r="F184">
            <v>3696</v>
          </cell>
        </row>
        <row r="185">
          <cell r="A185" t="str">
            <v>흑니플</v>
          </cell>
          <cell r="B185" t="str">
            <v>D15</v>
          </cell>
          <cell r="C185" t="str">
            <v>EA</v>
          </cell>
          <cell r="D185" t="str">
            <v>10</v>
          </cell>
          <cell r="E185">
            <v>198</v>
          </cell>
          <cell r="F185">
            <v>1980</v>
          </cell>
        </row>
        <row r="186">
          <cell r="A186" t="str">
            <v>흑소켓(나사)</v>
          </cell>
          <cell r="B186" t="str">
            <v>D32</v>
          </cell>
          <cell r="C186" t="str">
            <v>EA</v>
          </cell>
          <cell r="D186" t="str">
            <v>2</v>
          </cell>
          <cell r="E186">
            <v>407</v>
          </cell>
          <cell r="F186">
            <v>814</v>
          </cell>
        </row>
        <row r="187">
          <cell r="A187" t="str">
            <v>흑캡(나사)</v>
          </cell>
          <cell r="B187" t="str">
            <v>D32</v>
          </cell>
          <cell r="C187" t="str">
            <v>EA</v>
          </cell>
          <cell r="D187" t="str">
            <v>1</v>
          </cell>
          <cell r="E187">
            <v>374</v>
          </cell>
          <cell r="F187">
            <v>374</v>
          </cell>
        </row>
        <row r="188">
          <cell r="A188" t="str">
            <v>SUS엘보(용접)10S</v>
          </cell>
          <cell r="B188" t="str">
            <v>D80</v>
          </cell>
          <cell r="C188" t="str">
            <v>EA</v>
          </cell>
          <cell r="D188" t="str">
            <v>2</v>
          </cell>
          <cell r="E188">
            <v>7420</v>
          </cell>
          <cell r="F188">
            <v>14840</v>
          </cell>
        </row>
        <row r="189">
          <cell r="A189" t="str">
            <v>SUS엘보(용접)10S</v>
          </cell>
          <cell r="B189" t="str">
            <v>D65</v>
          </cell>
          <cell r="C189" t="str">
            <v>EA</v>
          </cell>
          <cell r="D189" t="str">
            <v>6</v>
          </cell>
          <cell r="E189">
            <v>5348</v>
          </cell>
          <cell r="F189">
            <v>32088</v>
          </cell>
        </row>
        <row r="190">
          <cell r="A190" t="str">
            <v>SUS엘보(용접)10S</v>
          </cell>
          <cell r="B190" t="str">
            <v>D40</v>
          </cell>
          <cell r="C190" t="str">
            <v>EA</v>
          </cell>
          <cell r="D190" t="str">
            <v>1</v>
          </cell>
          <cell r="E190">
            <v>2310</v>
          </cell>
          <cell r="F190">
            <v>2310</v>
          </cell>
        </row>
        <row r="191">
          <cell r="A191" t="str">
            <v>SUS엘보(용접)10S</v>
          </cell>
          <cell r="B191" t="str">
            <v>D32</v>
          </cell>
          <cell r="C191" t="str">
            <v>EA</v>
          </cell>
          <cell r="D191" t="str">
            <v>15</v>
          </cell>
          <cell r="E191">
            <v>1834</v>
          </cell>
          <cell r="F191">
            <v>27510</v>
          </cell>
        </row>
        <row r="192">
          <cell r="A192" t="str">
            <v>SUS엘보(용접)10S</v>
          </cell>
          <cell r="B192" t="str">
            <v>D20</v>
          </cell>
          <cell r="C192" t="str">
            <v>EA</v>
          </cell>
          <cell r="D192" t="str">
            <v>9</v>
          </cell>
          <cell r="E192">
            <v>994</v>
          </cell>
          <cell r="F192">
            <v>8946</v>
          </cell>
        </row>
        <row r="193">
          <cell r="A193" t="str">
            <v>SUS티이(용접)10S</v>
          </cell>
          <cell r="B193" t="str">
            <v>D80</v>
          </cell>
          <cell r="C193" t="str">
            <v>EA</v>
          </cell>
          <cell r="D193" t="str">
            <v>1</v>
          </cell>
          <cell r="E193">
            <v>11620</v>
          </cell>
          <cell r="F193">
            <v>11620</v>
          </cell>
        </row>
        <row r="194">
          <cell r="A194" t="str">
            <v>SUS티이(용접)10S</v>
          </cell>
          <cell r="B194" t="str">
            <v>D65</v>
          </cell>
          <cell r="C194" t="str">
            <v>EA</v>
          </cell>
          <cell r="D194" t="str">
            <v>2</v>
          </cell>
          <cell r="E194">
            <v>6960</v>
          </cell>
          <cell r="F194">
            <v>13920</v>
          </cell>
        </row>
        <row r="195">
          <cell r="A195" t="str">
            <v>SUS티이(용접)10S</v>
          </cell>
          <cell r="B195" t="str">
            <v>D40</v>
          </cell>
          <cell r="C195" t="str">
            <v>EA</v>
          </cell>
          <cell r="D195" t="str">
            <v>1</v>
          </cell>
          <cell r="E195">
            <v>4620</v>
          </cell>
          <cell r="F195">
            <v>4620</v>
          </cell>
        </row>
        <row r="196">
          <cell r="A196" t="str">
            <v>SUS티이(용접)10S</v>
          </cell>
          <cell r="B196" t="str">
            <v>D32</v>
          </cell>
          <cell r="C196" t="str">
            <v>EA</v>
          </cell>
          <cell r="D196" t="str">
            <v>1</v>
          </cell>
          <cell r="E196">
            <v>3542</v>
          </cell>
          <cell r="F196">
            <v>3542</v>
          </cell>
        </row>
        <row r="197">
          <cell r="A197" t="str">
            <v>SUS티이(용접)10S</v>
          </cell>
          <cell r="B197" t="str">
            <v>D20</v>
          </cell>
          <cell r="C197" t="str">
            <v>EA</v>
          </cell>
          <cell r="D197" t="str">
            <v>2</v>
          </cell>
          <cell r="E197">
            <v>1736</v>
          </cell>
          <cell r="F197">
            <v>3472</v>
          </cell>
        </row>
        <row r="198">
          <cell r="A198" t="str">
            <v>SUS레듀샤(용접)10S</v>
          </cell>
          <cell r="B198" t="str">
            <v>D80*25</v>
          </cell>
          <cell r="C198" t="str">
            <v>EA</v>
          </cell>
          <cell r="D198" t="str">
            <v>1</v>
          </cell>
          <cell r="E198">
            <v>7560</v>
          </cell>
          <cell r="F198">
            <v>7560</v>
          </cell>
        </row>
        <row r="199">
          <cell r="A199" t="str">
            <v>SUS레듀샤(용접)10S</v>
          </cell>
          <cell r="B199" t="str">
            <v>D40*15</v>
          </cell>
          <cell r="C199" t="str">
            <v>EA</v>
          </cell>
          <cell r="D199" t="str">
            <v>1</v>
          </cell>
          <cell r="E199">
            <v>2989</v>
          </cell>
          <cell r="F199">
            <v>2989</v>
          </cell>
        </row>
        <row r="200">
          <cell r="A200" t="str">
            <v>SUS레듀샤(용접)10S</v>
          </cell>
          <cell r="B200" t="str">
            <v>D25*15</v>
          </cell>
          <cell r="C200" t="str">
            <v>EA</v>
          </cell>
          <cell r="D200" t="str">
            <v>2</v>
          </cell>
          <cell r="E200">
            <v>1505</v>
          </cell>
          <cell r="F200">
            <v>3010</v>
          </cell>
        </row>
        <row r="201">
          <cell r="A201" t="str">
            <v>SUS유니온</v>
          </cell>
          <cell r="B201" t="str">
            <v>D32</v>
          </cell>
          <cell r="C201" t="str">
            <v>EA</v>
          </cell>
          <cell r="D201" t="str">
            <v>1</v>
          </cell>
          <cell r="E201">
            <v>2742</v>
          </cell>
          <cell r="F201">
            <v>2742</v>
          </cell>
        </row>
        <row r="202">
          <cell r="A202" t="str">
            <v>SUS유니온</v>
          </cell>
          <cell r="B202" t="str">
            <v>D20</v>
          </cell>
          <cell r="C202" t="str">
            <v>EA</v>
          </cell>
          <cell r="D202" t="str">
            <v>10</v>
          </cell>
          <cell r="E202">
            <v>1650</v>
          </cell>
          <cell r="F202">
            <v>16500</v>
          </cell>
        </row>
        <row r="203">
          <cell r="A203" t="str">
            <v>SUS니플</v>
          </cell>
          <cell r="B203" t="str">
            <v>D40</v>
          </cell>
          <cell r="C203" t="str">
            <v>EA</v>
          </cell>
          <cell r="D203" t="str">
            <v>1</v>
          </cell>
          <cell r="E203">
            <v>792</v>
          </cell>
          <cell r="F203">
            <v>792</v>
          </cell>
        </row>
        <row r="204">
          <cell r="A204" t="str">
            <v>SUS니플</v>
          </cell>
          <cell r="B204" t="str">
            <v>D25</v>
          </cell>
          <cell r="C204" t="str">
            <v>EA</v>
          </cell>
          <cell r="D204" t="str">
            <v>2</v>
          </cell>
          <cell r="E204">
            <v>891</v>
          </cell>
          <cell r="F204">
            <v>1782</v>
          </cell>
        </row>
        <row r="205">
          <cell r="A205" t="str">
            <v>SUS니플</v>
          </cell>
          <cell r="B205" t="str">
            <v>D20</v>
          </cell>
          <cell r="C205" t="str">
            <v>EA</v>
          </cell>
          <cell r="D205" t="str">
            <v>18</v>
          </cell>
          <cell r="E205">
            <v>715</v>
          </cell>
          <cell r="F205">
            <v>12870</v>
          </cell>
        </row>
        <row r="206">
          <cell r="A206" t="str">
            <v>동엘보</v>
          </cell>
          <cell r="B206" t="str">
            <v>D200</v>
          </cell>
          <cell r="C206" t="str">
            <v>EA</v>
          </cell>
          <cell r="D206" t="str">
            <v>40</v>
          </cell>
          <cell r="E206">
            <v>90021</v>
          </cell>
          <cell r="F206">
            <v>3600840</v>
          </cell>
        </row>
        <row r="207">
          <cell r="A207" t="str">
            <v>동엘보</v>
          </cell>
          <cell r="B207" t="str">
            <v>D125</v>
          </cell>
          <cell r="C207" t="str">
            <v>EA</v>
          </cell>
          <cell r="D207" t="str">
            <v>6</v>
          </cell>
          <cell r="E207">
            <v>31904</v>
          </cell>
          <cell r="F207">
            <v>191424</v>
          </cell>
        </row>
        <row r="208">
          <cell r="A208" t="str">
            <v>동엘보</v>
          </cell>
          <cell r="B208" t="str">
            <v>D100</v>
          </cell>
          <cell r="C208" t="str">
            <v>EA</v>
          </cell>
          <cell r="D208" t="str">
            <v>2</v>
          </cell>
          <cell r="E208">
            <v>14499</v>
          </cell>
          <cell r="F208">
            <v>28998</v>
          </cell>
        </row>
        <row r="209">
          <cell r="A209" t="str">
            <v>동엘보</v>
          </cell>
          <cell r="B209" t="str">
            <v>D80</v>
          </cell>
          <cell r="C209" t="str">
            <v>EA</v>
          </cell>
          <cell r="D209" t="str">
            <v>17</v>
          </cell>
          <cell r="E209">
            <v>6473</v>
          </cell>
          <cell r="F209">
            <v>110041</v>
          </cell>
        </row>
        <row r="210">
          <cell r="A210" t="str">
            <v>동엘보</v>
          </cell>
          <cell r="B210" t="str">
            <v>D32</v>
          </cell>
          <cell r="C210" t="str">
            <v>EA</v>
          </cell>
          <cell r="D210" t="str">
            <v>6</v>
          </cell>
          <cell r="E210">
            <v>666</v>
          </cell>
          <cell r="F210">
            <v>3996</v>
          </cell>
        </row>
        <row r="211">
          <cell r="A211" t="str">
            <v>동티이</v>
          </cell>
          <cell r="B211" t="str">
            <v>D200</v>
          </cell>
          <cell r="C211" t="str">
            <v>EA</v>
          </cell>
          <cell r="D211" t="str">
            <v>8</v>
          </cell>
          <cell r="E211">
            <v>107895</v>
          </cell>
          <cell r="F211">
            <v>863160</v>
          </cell>
        </row>
        <row r="212">
          <cell r="A212" t="str">
            <v>동티이</v>
          </cell>
          <cell r="B212" t="str">
            <v>D125</v>
          </cell>
          <cell r="C212" t="str">
            <v>EA</v>
          </cell>
          <cell r="D212" t="str">
            <v>2</v>
          </cell>
          <cell r="E212">
            <v>48671</v>
          </cell>
          <cell r="F212">
            <v>97342</v>
          </cell>
        </row>
        <row r="213">
          <cell r="A213" t="str">
            <v>동티이</v>
          </cell>
          <cell r="B213" t="str">
            <v>D80</v>
          </cell>
          <cell r="C213" t="str">
            <v>EA</v>
          </cell>
          <cell r="D213" t="str">
            <v>14</v>
          </cell>
          <cell r="E213">
            <v>8774</v>
          </cell>
          <cell r="F213">
            <v>122836</v>
          </cell>
        </row>
        <row r="214">
          <cell r="A214" t="str">
            <v>동티이</v>
          </cell>
          <cell r="B214" t="str">
            <v>D32</v>
          </cell>
          <cell r="C214" t="str">
            <v>EA</v>
          </cell>
          <cell r="D214" t="str">
            <v>3</v>
          </cell>
          <cell r="E214">
            <v>1031</v>
          </cell>
          <cell r="F214">
            <v>3093</v>
          </cell>
        </row>
        <row r="215">
          <cell r="A215" t="str">
            <v>동레듀샤</v>
          </cell>
          <cell r="B215" t="str">
            <v>D100</v>
          </cell>
          <cell r="C215" t="str">
            <v>EA</v>
          </cell>
          <cell r="D215" t="str">
            <v>2</v>
          </cell>
          <cell r="E215">
            <v>5716</v>
          </cell>
          <cell r="F215">
            <v>11432</v>
          </cell>
        </row>
        <row r="216">
          <cell r="A216" t="str">
            <v>동레듀샤</v>
          </cell>
          <cell r="B216" t="str">
            <v>D80</v>
          </cell>
          <cell r="C216" t="str">
            <v>EA</v>
          </cell>
          <cell r="D216" t="str">
            <v>6</v>
          </cell>
          <cell r="E216">
            <v>2517</v>
          </cell>
          <cell r="F216">
            <v>15102</v>
          </cell>
        </row>
        <row r="217">
          <cell r="A217" t="str">
            <v>동아답타(C*M)</v>
          </cell>
          <cell r="B217" t="str">
            <v>D32</v>
          </cell>
          <cell r="C217" t="str">
            <v>EA</v>
          </cell>
          <cell r="D217" t="str">
            <v>4</v>
          </cell>
          <cell r="E217">
            <v>2211</v>
          </cell>
          <cell r="F217">
            <v>8844</v>
          </cell>
        </row>
        <row r="218">
          <cell r="A218" t="str">
            <v>동아답타(C*M)</v>
          </cell>
          <cell r="B218" t="str">
            <v>D15</v>
          </cell>
          <cell r="C218" t="str">
            <v>EA</v>
          </cell>
          <cell r="D218" t="str">
            <v>4</v>
          </cell>
          <cell r="E218">
            <v>402</v>
          </cell>
          <cell r="F218">
            <v>1608</v>
          </cell>
        </row>
        <row r="219">
          <cell r="A219" t="str">
            <v>동유니온(C*M)</v>
          </cell>
          <cell r="B219" t="str">
            <v>D32</v>
          </cell>
          <cell r="C219" t="str">
            <v>EA</v>
          </cell>
          <cell r="D219" t="str">
            <v>4</v>
          </cell>
          <cell r="E219">
            <v>6633</v>
          </cell>
          <cell r="F219">
            <v>26532</v>
          </cell>
        </row>
        <row r="220">
          <cell r="A220" t="str">
            <v>동니플(P.T)</v>
          </cell>
          <cell r="B220" t="str">
            <v>D32</v>
          </cell>
          <cell r="C220" t="str">
            <v>EA</v>
          </cell>
          <cell r="D220" t="str">
            <v>2</v>
          </cell>
          <cell r="E220">
            <v>1373</v>
          </cell>
          <cell r="F220">
            <v>2746</v>
          </cell>
        </row>
        <row r="221">
          <cell r="A221" t="str">
            <v>동니플(P.T)</v>
          </cell>
          <cell r="B221" t="str">
            <v>D15</v>
          </cell>
          <cell r="C221" t="str">
            <v>EA</v>
          </cell>
          <cell r="D221" t="str">
            <v>8</v>
          </cell>
          <cell r="E221">
            <v>247</v>
          </cell>
          <cell r="F221">
            <v>1976</v>
          </cell>
        </row>
        <row r="222">
          <cell r="A222" t="str">
            <v>동소켓</v>
          </cell>
          <cell r="B222" t="str">
            <v>D200</v>
          </cell>
          <cell r="C222" t="str">
            <v>EA</v>
          </cell>
          <cell r="D222" t="str">
            <v>2</v>
          </cell>
          <cell r="E222">
            <v>27608</v>
          </cell>
          <cell r="F222">
            <v>55216</v>
          </cell>
        </row>
        <row r="223">
          <cell r="A223" t="str">
            <v>동소켓</v>
          </cell>
          <cell r="B223" t="str">
            <v>D80</v>
          </cell>
          <cell r="C223" t="str">
            <v>EA</v>
          </cell>
          <cell r="D223" t="str">
            <v>2</v>
          </cell>
          <cell r="E223">
            <v>1955</v>
          </cell>
          <cell r="F223">
            <v>3910</v>
          </cell>
        </row>
        <row r="224">
          <cell r="A224" t="str">
            <v>주철게이트밸브(10KG)</v>
          </cell>
          <cell r="B224" t="str">
            <v>D200</v>
          </cell>
          <cell r="C224" t="str">
            <v>EA</v>
          </cell>
          <cell r="D224" t="str">
            <v>4</v>
          </cell>
          <cell r="E224">
            <v>178200</v>
          </cell>
          <cell r="F224">
            <v>712800</v>
          </cell>
        </row>
        <row r="225">
          <cell r="A225" t="str">
            <v>주철게이트밸브(10KG)</v>
          </cell>
          <cell r="B225" t="str">
            <v>D125</v>
          </cell>
          <cell r="C225" t="str">
            <v>EA</v>
          </cell>
          <cell r="D225" t="str">
            <v>3</v>
          </cell>
          <cell r="E225">
            <v>75600</v>
          </cell>
          <cell r="F225">
            <v>226800</v>
          </cell>
        </row>
        <row r="226">
          <cell r="A226" t="str">
            <v>주철게이트밸브(10KG)</v>
          </cell>
          <cell r="B226" t="str">
            <v>D80</v>
          </cell>
          <cell r="C226" t="str">
            <v>EA</v>
          </cell>
          <cell r="D226" t="str">
            <v>6</v>
          </cell>
          <cell r="E226">
            <v>40500</v>
          </cell>
          <cell r="F226">
            <v>243000</v>
          </cell>
        </row>
        <row r="227">
          <cell r="A227" t="str">
            <v>주철게이트밸브(10KG)</v>
          </cell>
          <cell r="B227" t="str">
            <v>D65</v>
          </cell>
          <cell r="C227" t="str">
            <v>EA</v>
          </cell>
          <cell r="D227" t="str">
            <v>1</v>
          </cell>
          <cell r="E227">
            <v>33480</v>
          </cell>
          <cell r="F227">
            <v>33480</v>
          </cell>
        </row>
        <row r="228">
          <cell r="A228" t="str">
            <v>청동게이트밸브(10KG)</v>
          </cell>
          <cell r="B228" t="str">
            <v>D40</v>
          </cell>
          <cell r="C228" t="str">
            <v>EA</v>
          </cell>
          <cell r="D228" t="str">
            <v>1</v>
          </cell>
          <cell r="E228">
            <v>13955</v>
          </cell>
          <cell r="F228">
            <v>13955</v>
          </cell>
        </row>
        <row r="229">
          <cell r="A229" t="str">
            <v>청동게이트밸브(10KG)</v>
          </cell>
          <cell r="B229" t="str">
            <v>D32</v>
          </cell>
          <cell r="C229" t="str">
            <v>EA</v>
          </cell>
          <cell r="D229" t="str">
            <v>4</v>
          </cell>
          <cell r="E229">
            <v>10415</v>
          </cell>
          <cell r="F229">
            <v>41660</v>
          </cell>
        </row>
        <row r="230">
          <cell r="A230" t="str">
            <v>청동게이트밸브(10KG)</v>
          </cell>
          <cell r="B230" t="str">
            <v>D20</v>
          </cell>
          <cell r="C230" t="str">
            <v>EA</v>
          </cell>
          <cell r="D230" t="str">
            <v>6</v>
          </cell>
          <cell r="E230">
            <v>4795</v>
          </cell>
          <cell r="F230">
            <v>28770</v>
          </cell>
        </row>
        <row r="231">
          <cell r="A231" t="str">
            <v>청동게이트밸브(10KG)</v>
          </cell>
          <cell r="B231" t="str">
            <v>D15</v>
          </cell>
          <cell r="C231" t="str">
            <v>EA</v>
          </cell>
          <cell r="D231">
            <v>14</v>
          </cell>
          <cell r="E231">
            <v>3340</v>
          </cell>
          <cell r="F231">
            <v>46760</v>
          </cell>
        </row>
        <row r="232">
          <cell r="A232" t="str">
            <v>주철글로브밸브(10KG)</v>
          </cell>
          <cell r="B232" t="str">
            <v>D80</v>
          </cell>
          <cell r="C232" t="str">
            <v>EA</v>
          </cell>
          <cell r="D232" t="str">
            <v>2</v>
          </cell>
          <cell r="E232">
            <v>64800</v>
          </cell>
          <cell r="F232">
            <v>129600</v>
          </cell>
        </row>
        <row r="233">
          <cell r="A233" t="str">
            <v>주철스모렌스키첵크밸브</v>
          </cell>
          <cell r="B233" t="str">
            <v>D200 (10K)</v>
          </cell>
          <cell r="C233" t="str">
            <v>EA</v>
          </cell>
          <cell r="D233" t="str">
            <v>2</v>
          </cell>
          <cell r="E233">
            <v>264000</v>
          </cell>
          <cell r="F233">
            <v>528000</v>
          </cell>
        </row>
        <row r="234">
          <cell r="A234" t="str">
            <v>청동첵크밸브(스윙식)(10K)</v>
          </cell>
          <cell r="B234" t="str">
            <v>D40</v>
          </cell>
          <cell r="C234" t="str">
            <v>EA</v>
          </cell>
          <cell r="D234" t="str">
            <v>1</v>
          </cell>
          <cell r="E234">
            <v>9180</v>
          </cell>
          <cell r="F234">
            <v>9180</v>
          </cell>
        </row>
        <row r="235">
          <cell r="A235" t="str">
            <v>청동첵크밸브(스윙식)(10K)</v>
          </cell>
          <cell r="B235" t="str">
            <v>D32</v>
          </cell>
          <cell r="C235" t="str">
            <v>EA</v>
          </cell>
          <cell r="D235" t="str">
            <v>5</v>
          </cell>
          <cell r="E235">
            <v>7385</v>
          </cell>
          <cell r="F235">
            <v>36925</v>
          </cell>
        </row>
        <row r="236">
          <cell r="A236" t="str">
            <v>청동첵크밸브(스윙식)(10K)</v>
          </cell>
          <cell r="B236" t="str">
            <v>D25</v>
          </cell>
          <cell r="C236" t="str">
            <v>EA</v>
          </cell>
          <cell r="E236">
            <v>4950</v>
          </cell>
          <cell r="F236">
            <v>0</v>
          </cell>
        </row>
        <row r="237">
          <cell r="A237" t="str">
            <v>청동첵크밸브(스윙식)(10K)</v>
          </cell>
          <cell r="B237" t="str">
            <v>D20</v>
          </cell>
          <cell r="C237" t="str">
            <v>EA</v>
          </cell>
          <cell r="D237" t="str">
            <v>2</v>
          </cell>
          <cell r="E237">
            <v>3790</v>
          </cell>
          <cell r="F237">
            <v>7580</v>
          </cell>
        </row>
        <row r="238">
          <cell r="A238" t="str">
            <v>주철스트레이너(10KG)</v>
          </cell>
          <cell r="B238" t="str">
            <v>D200</v>
          </cell>
          <cell r="C238" t="str">
            <v>EA</v>
          </cell>
          <cell r="D238" t="str">
            <v>2</v>
          </cell>
          <cell r="E238">
            <v>183120</v>
          </cell>
          <cell r="F238">
            <v>366240</v>
          </cell>
        </row>
        <row r="239">
          <cell r="A239" t="str">
            <v>주철스트레이너(10KG)</v>
          </cell>
          <cell r="B239" t="str">
            <v>D125</v>
          </cell>
          <cell r="C239" t="str">
            <v>EA</v>
          </cell>
          <cell r="D239" t="str">
            <v>1</v>
          </cell>
          <cell r="E239">
            <v>74220</v>
          </cell>
          <cell r="F239">
            <v>74220</v>
          </cell>
        </row>
        <row r="240">
          <cell r="A240" t="str">
            <v>주철스트레이너(10KG)</v>
          </cell>
          <cell r="B240" t="str">
            <v>D80</v>
          </cell>
          <cell r="C240" t="str">
            <v>EA</v>
          </cell>
          <cell r="D240" t="str">
            <v>2</v>
          </cell>
          <cell r="E240">
            <v>32880</v>
          </cell>
          <cell r="F240">
            <v>65760</v>
          </cell>
        </row>
        <row r="241">
          <cell r="A241" t="str">
            <v>주철스트레이너(10KG)</v>
          </cell>
          <cell r="B241" t="str">
            <v>D65</v>
          </cell>
          <cell r="C241" t="str">
            <v>EA</v>
          </cell>
          <cell r="D241" t="str">
            <v>1</v>
          </cell>
          <cell r="E241">
            <v>24840</v>
          </cell>
          <cell r="F241">
            <v>24840</v>
          </cell>
        </row>
        <row r="242">
          <cell r="A242" t="str">
            <v>주철스트레이너(10KG)</v>
          </cell>
          <cell r="B242" t="str">
            <v>D40</v>
          </cell>
          <cell r="C242" t="str">
            <v>EA</v>
          </cell>
          <cell r="D242" t="str">
            <v>1</v>
          </cell>
          <cell r="E242">
            <v>9900</v>
          </cell>
          <cell r="F242">
            <v>9900</v>
          </cell>
        </row>
        <row r="243">
          <cell r="A243" t="str">
            <v>주철스트레이너(10KG)</v>
          </cell>
          <cell r="B243" t="str">
            <v>D32</v>
          </cell>
          <cell r="C243" t="str">
            <v>EA</v>
          </cell>
          <cell r="D243" t="str">
            <v>9</v>
          </cell>
          <cell r="E243">
            <v>7020</v>
          </cell>
          <cell r="F243">
            <v>63180</v>
          </cell>
        </row>
        <row r="244">
          <cell r="A244" t="str">
            <v>주철스트레이너(10KG)</v>
          </cell>
          <cell r="B244" t="str">
            <v>D20</v>
          </cell>
          <cell r="C244" t="str">
            <v>EA</v>
          </cell>
          <cell r="D244" t="str">
            <v>2</v>
          </cell>
          <cell r="E244">
            <v>3420</v>
          </cell>
          <cell r="F244">
            <v>6840</v>
          </cell>
        </row>
        <row r="245">
          <cell r="A245" t="str">
            <v>주철스트레이너(10KG)</v>
          </cell>
          <cell r="B245" t="str">
            <v>D15</v>
          </cell>
          <cell r="C245" t="str">
            <v>EA</v>
          </cell>
          <cell r="D245" t="str">
            <v>6</v>
          </cell>
          <cell r="E245">
            <v>2760</v>
          </cell>
          <cell r="F245">
            <v>16560</v>
          </cell>
        </row>
        <row r="246">
          <cell r="A246" t="str">
            <v>버터프라이밸브(키스톤기아10K)</v>
          </cell>
          <cell r="B246" t="str">
            <v>D200</v>
          </cell>
          <cell r="C246" t="str">
            <v>EA</v>
          </cell>
          <cell r="D246" t="str">
            <v>10</v>
          </cell>
          <cell r="E246">
            <v>228720</v>
          </cell>
          <cell r="F246">
            <v>2287200</v>
          </cell>
        </row>
        <row r="247">
          <cell r="A247" t="str">
            <v>버터프라이밸브(키스톤기아10K)</v>
          </cell>
          <cell r="B247" t="str">
            <v>D125</v>
          </cell>
          <cell r="C247" t="str">
            <v>EA</v>
          </cell>
          <cell r="D247" t="str">
            <v>2</v>
          </cell>
          <cell r="E247">
            <v>120720</v>
          </cell>
          <cell r="F247">
            <v>241440</v>
          </cell>
        </row>
        <row r="248">
          <cell r="A248" t="str">
            <v>버터프라이밸브(키스톤기아10K)</v>
          </cell>
          <cell r="B248" t="str">
            <v>D100</v>
          </cell>
          <cell r="C248" t="str">
            <v>EA</v>
          </cell>
          <cell r="D248" t="str">
            <v>2</v>
          </cell>
          <cell r="E248">
            <v>103260</v>
          </cell>
          <cell r="F248">
            <v>206520</v>
          </cell>
        </row>
        <row r="249">
          <cell r="A249" t="str">
            <v>버터프라이밸브(키스톤레바10K)</v>
          </cell>
          <cell r="B249" t="str">
            <v>D50</v>
          </cell>
          <cell r="C249" t="str">
            <v>EA</v>
          </cell>
          <cell r="D249" t="str">
            <v>2</v>
          </cell>
          <cell r="E249">
            <v>46620</v>
          </cell>
          <cell r="F249">
            <v>93240</v>
          </cell>
        </row>
        <row r="250">
          <cell r="A250" t="str">
            <v>H/P OFFSET VALVE</v>
          </cell>
          <cell r="B250" t="str">
            <v>D100</v>
          </cell>
          <cell r="C250" t="str">
            <v>EA</v>
          </cell>
          <cell r="D250" t="str">
            <v>2</v>
          </cell>
          <cell r="E250">
            <v>221200</v>
          </cell>
          <cell r="F250">
            <v>442400</v>
          </cell>
        </row>
        <row r="251">
          <cell r="A251" t="str">
            <v>H/P OFFSET VALVE</v>
          </cell>
          <cell r="B251" t="str">
            <v>D65</v>
          </cell>
          <cell r="C251" t="str">
            <v>EA</v>
          </cell>
          <cell r="D251" t="str">
            <v>4</v>
          </cell>
          <cell r="E251">
            <v>166600</v>
          </cell>
          <cell r="F251">
            <v>666400</v>
          </cell>
        </row>
        <row r="252">
          <cell r="A252" t="str">
            <v>단조게이트밸브(SCR'D)</v>
          </cell>
          <cell r="B252" t="str">
            <v>D40</v>
          </cell>
          <cell r="C252" t="str">
            <v>EA</v>
          </cell>
          <cell r="D252" t="str">
            <v>3</v>
          </cell>
          <cell r="E252">
            <v>51350</v>
          </cell>
          <cell r="F252">
            <v>154050</v>
          </cell>
        </row>
        <row r="253">
          <cell r="A253" t="str">
            <v>단조게이트밸브(SCR'D)</v>
          </cell>
          <cell r="B253" t="str">
            <v>D32</v>
          </cell>
          <cell r="C253" t="str">
            <v>EA</v>
          </cell>
          <cell r="D253" t="str">
            <v>17</v>
          </cell>
          <cell r="E253">
            <v>40300</v>
          </cell>
          <cell r="F253">
            <v>685100</v>
          </cell>
        </row>
        <row r="254">
          <cell r="A254" t="str">
            <v>단조게이트밸브(SCR'D)</v>
          </cell>
          <cell r="B254" t="str">
            <v>D20</v>
          </cell>
          <cell r="C254" t="str">
            <v>EA</v>
          </cell>
          <cell r="D254" t="str">
            <v>4</v>
          </cell>
          <cell r="E254">
            <v>31850</v>
          </cell>
          <cell r="F254">
            <v>127400</v>
          </cell>
        </row>
        <row r="255">
          <cell r="A255" t="str">
            <v>단조게이트밸브(SCR'D)</v>
          </cell>
          <cell r="B255" t="str">
            <v>D15</v>
          </cell>
          <cell r="C255" t="str">
            <v>EA</v>
          </cell>
          <cell r="D255" t="str">
            <v>2</v>
          </cell>
          <cell r="E255">
            <v>29900</v>
          </cell>
          <cell r="F255">
            <v>59800</v>
          </cell>
        </row>
        <row r="256">
          <cell r="A256" t="str">
            <v>단조글로브밸브(SCR'D)</v>
          </cell>
          <cell r="B256" t="str">
            <v>D40</v>
          </cell>
          <cell r="C256" t="str">
            <v>EA</v>
          </cell>
          <cell r="D256" t="str">
            <v>1</v>
          </cell>
          <cell r="E256">
            <v>47450</v>
          </cell>
          <cell r="F256">
            <v>47450</v>
          </cell>
        </row>
        <row r="257">
          <cell r="A257" t="str">
            <v>단조글로브밸브(SCR'D)</v>
          </cell>
          <cell r="B257" t="str">
            <v>D32</v>
          </cell>
          <cell r="C257" t="str">
            <v>EA</v>
          </cell>
          <cell r="D257" t="str">
            <v>7</v>
          </cell>
          <cell r="E257">
            <v>37700</v>
          </cell>
          <cell r="F257">
            <v>263900</v>
          </cell>
        </row>
        <row r="258">
          <cell r="A258" t="str">
            <v>단조글로브밸브(SCR'D)</v>
          </cell>
          <cell r="B258" t="str">
            <v>D20</v>
          </cell>
          <cell r="C258" t="str">
            <v>EA</v>
          </cell>
          <cell r="D258" t="str">
            <v>2</v>
          </cell>
          <cell r="E258">
            <v>26650</v>
          </cell>
          <cell r="F258">
            <v>53300</v>
          </cell>
        </row>
        <row r="259">
          <cell r="A259" t="str">
            <v>FLEX-JOINT(벨로즈)(10KG)</v>
          </cell>
          <cell r="B259" t="str">
            <v>D200</v>
          </cell>
          <cell r="C259" t="str">
            <v>EA</v>
          </cell>
          <cell r="D259" t="str">
            <v>4</v>
          </cell>
          <cell r="E259">
            <v>100000</v>
          </cell>
          <cell r="F259">
            <v>400000</v>
          </cell>
        </row>
        <row r="260">
          <cell r="A260" t="str">
            <v>자동공기변(온수,오일용)</v>
          </cell>
          <cell r="B260" t="str">
            <v>D15  AE30CV</v>
          </cell>
          <cell r="C260" t="str">
            <v>EA</v>
          </cell>
          <cell r="D260" t="str">
            <v>4</v>
          </cell>
          <cell r="E260">
            <v>72250</v>
          </cell>
          <cell r="F260">
            <v>289000</v>
          </cell>
        </row>
        <row r="261">
          <cell r="A261" t="str">
            <v>A.A.V(증기용)</v>
          </cell>
          <cell r="B261" t="str">
            <v>D15  AV13</v>
          </cell>
          <cell r="C261" t="str">
            <v>EA</v>
          </cell>
          <cell r="D261" t="str">
            <v>2</v>
          </cell>
          <cell r="E261">
            <v>70550</v>
          </cell>
          <cell r="F261">
            <v>141100</v>
          </cell>
        </row>
        <row r="262">
          <cell r="A262" t="str">
            <v>후롯트트랩(샤코)(10KG)</v>
          </cell>
          <cell r="B262" t="str">
            <v>D25 FT14-10</v>
          </cell>
          <cell r="C262" t="str">
            <v>EA</v>
          </cell>
          <cell r="D262" t="str">
            <v>1</v>
          </cell>
          <cell r="E262">
            <v>329800</v>
          </cell>
          <cell r="F262">
            <v>329800</v>
          </cell>
        </row>
        <row r="263">
          <cell r="A263" t="str">
            <v>후롯트트랩(샤코)(10KG)</v>
          </cell>
          <cell r="B263" t="str">
            <v>D20 FT14-10</v>
          </cell>
          <cell r="C263" t="str">
            <v>EA</v>
          </cell>
          <cell r="D263" t="str">
            <v>2</v>
          </cell>
          <cell r="E263">
            <v>258400</v>
          </cell>
          <cell r="F263">
            <v>516800</v>
          </cell>
        </row>
        <row r="264">
          <cell r="A264" t="str">
            <v>후롯트트랩(샤코)(10KG)</v>
          </cell>
          <cell r="B264" t="str">
            <v>D15 FT14-10</v>
          </cell>
          <cell r="C264" t="str">
            <v>EA</v>
          </cell>
          <cell r="D264" t="str">
            <v>1</v>
          </cell>
          <cell r="E264">
            <v>206550</v>
          </cell>
          <cell r="F264">
            <v>206550</v>
          </cell>
        </row>
        <row r="265">
          <cell r="A265" t="str">
            <v>감압밸브(샤코)(10KG)</v>
          </cell>
          <cell r="B265" t="str">
            <v>DP17  D40</v>
          </cell>
          <cell r="C265" t="str">
            <v>EA</v>
          </cell>
          <cell r="D265" t="str">
            <v>1</v>
          </cell>
          <cell r="E265">
            <v>1632850</v>
          </cell>
          <cell r="F265">
            <v>1632850</v>
          </cell>
        </row>
        <row r="266">
          <cell r="A266" t="str">
            <v>감압밸브(샤코)(10KG)</v>
          </cell>
          <cell r="B266" t="str">
            <v>DP17  D32</v>
          </cell>
          <cell r="C266" t="str">
            <v>EA</v>
          </cell>
          <cell r="D266" t="str">
            <v>1</v>
          </cell>
          <cell r="E266">
            <v>1407600</v>
          </cell>
          <cell r="F266">
            <v>1407600</v>
          </cell>
        </row>
        <row r="267">
          <cell r="A267" t="str">
            <v>감압밸브(샤코)(10KG)</v>
          </cell>
          <cell r="B267" t="str">
            <v>DP17  D20</v>
          </cell>
          <cell r="C267" t="str">
            <v>EA</v>
          </cell>
          <cell r="D267" t="str">
            <v>1</v>
          </cell>
          <cell r="E267">
            <v>1013200</v>
          </cell>
          <cell r="F267">
            <v>1013200</v>
          </cell>
        </row>
        <row r="268">
          <cell r="A268" t="str">
            <v>차압변(10KG)</v>
          </cell>
          <cell r="B268" t="str">
            <v>D125</v>
          </cell>
          <cell r="C268" t="str">
            <v>EA</v>
          </cell>
          <cell r="D268" t="str">
            <v>1</v>
          </cell>
          <cell r="E268">
            <v>0</v>
          </cell>
          <cell r="F268">
            <v>0</v>
          </cell>
        </row>
        <row r="269">
          <cell r="A269" t="str">
            <v>2-WAY밸브(10KG)</v>
          </cell>
          <cell r="B269" t="str">
            <v>D65</v>
          </cell>
          <cell r="C269" t="str">
            <v>EA</v>
          </cell>
          <cell r="D269" t="str">
            <v>2</v>
          </cell>
          <cell r="E269">
            <v>0</v>
          </cell>
          <cell r="F269">
            <v>0</v>
          </cell>
        </row>
        <row r="270">
          <cell r="A270" t="str">
            <v>2-WAY밸브(10KG)</v>
          </cell>
          <cell r="B270" t="str">
            <v>D50</v>
          </cell>
          <cell r="C270" t="str">
            <v>EA</v>
          </cell>
          <cell r="D270">
            <v>1</v>
          </cell>
          <cell r="E270">
            <v>0</v>
          </cell>
          <cell r="F270">
            <v>0</v>
          </cell>
        </row>
        <row r="271">
          <cell r="A271" t="str">
            <v>2-WAY밸브(10KG)</v>
          </cell>
          <cell r="B271" t="str">
            <v>D32</v>
          </cell>
          <cell r="C271" t="str">
            <v>EA</v>
          </cell>
          <cell r="D271">
            <v>1</v>
          </cell>
          <cell r="E271">
            <v>0</v>
          </cell>
          <cell r="F271">
            <v>0</v>
          </cell>
        </row>
        <row r="272">
          <cell r="A272" t="str">
            <v>2-WAY밸브(10KG)</v>
          </cell>
          <cell r="B272" t="str">
            <v>D25</v>
          </cell>
          <cell r="C272" t="str">
            <v>EA</v>
          </cell>
          <cell r="D272">
            <v>1</v>
          </cell>
          <cell r="E272">
            <v>0</v>
          </cell>
          <cell r="F272">
            <v>0</v>
          </cell>
        </row>
        <row r="273">
          <cell r="A273" t="str">
            <v>2-WAY밸브(10KG)</v>
          </cell>
          <cell r="B273" t="str">
            <v>D20</v>
          </cell>
          <cell r="C273" t="str">
            <v>EA</v>
          </cell>
          <cell r="D273" t="str">
            <v>2</v>
          </cell>
          <cell r="E273">
            <v>0</v>
          </cell>
          <cell r="F273">
            <v>0</v>
          </cell>
        </row>
        <row r="274">
          <cell r="A274" t="str">
            <v>2-WAY밸브(10KG)</v>
          </cell>
          <cell r="B274" t="str">
            <v>D15</v>
          </cell>
          <cell r="C274" t="str">
            <v>EA</v>
          </cell>
          <cell r="D274">
            <v>1</v>
          </cell>
          <cell r="E274">
            <v>0</v>
          </cell>
          <cell r="F274">
            <v>0</v>
          </cell>
        </row>
        <row r="275">
          <cell r="A275" t="str">
            <v>정유량밸브(10KG)</v>
          </cell>
          <cell r="B275" t="str">
            <v>D80</v>
          </cell>
          <cell r="C275" t="str">
            <v>EA</v>
          </cell>
          <cell r="D275" t="str">
            <v>2</v>
          </cell>
          <cell r="E275">
            <v>478000</v>
          </cell>
          <cell r="F275">
            <v>956000</v>
          </cell>
        </row>
        <row r="276">
          <cell r="A276" t="str">
            <v>황동볼밸브(10KG)</v>
          </cell>
          <cell r="B276" t="str">
            <v>D15</v>
          </cell>
          <cell r="C276" t="str">
            <v>EA</v>
          </cell>
          <cell r="D276" t="str">
            <v>6</v>
          </cell>
          <cell r="E276">
            <v>2316</v>
          </cell>
          <cell r="F276">
            <v>13896</v>
          </cell>
        </row>
        <row r="277">
          <cell r="A277" t="str">
            <v>온도조절식트랩(TSS21)</v>
          </cell>
          <cell r="B277" t="str">
            <v>D15</v>
          </cell>
          <cell r="C277" t="str">
            <v>EA</v>
          </cell>
          <cell r="D277" t="str">
            <v>1</v>
          </cell>
          <cell r="E277">
            <v>329000</v>
          </cell>
          <cell r="F277">
            <v>329000</v>
          </cell>
        </row>
        <row r="278">
          <cell r="A278" t="str">
            <v>기수분리기</v>
          </cell>
          <cell r="B278" t="str">
            <v>D65</v>
          </cell>
          <cell r="C278" t="str">
            <v>EA</v>
          </cell>
          <cell r="D278" t="str">
            <v>3</v>
          </cell>
          <cell r="E278">
            <v>733550</v>
          </cell>
          <cell r="F278">
            <v>2200650</v>
          </cell>
        </row>
        <row r="279">
          <cell r="A279" t="str">
            <v>압력계</v>
          </cell>
          <cell r="C279" t="str">
            <v>SET</v>
          </cell>
          <cell r="D279" t="str">
            <v>16</v>
          </cell>
          <cell r="E279">
            <v>9000</v>
          </cell>
          <cell r="F279">
            <v>144000</v>
          </cell>
        </row>
        <row r="280">
          <cell r="A280" t="str">
            <v>온도계</v>
          </cell>
          <cell r="C280" t="str">
            <v>SET</v>
          </cell>
          <cell r="D280" t="str">
            <v>16</v>
          </cell>
          <cell r="E280">
            <v>6000</v>
          </cell>
          <cell r="F280">
            <v>96000</v>
          </cell>
        </row>
        <row r="281">
          <cell r="A281" t="str">
            <v>강관용접</v>
          </cell>
          <cell r="B281" t="str">
            <v>D100</v>
          </cell>
          <cell r="C281" t="str">
            <v>개소</v>
          </cell>
          <cell r="D281" t="str">
            <v>5</v>
          </cell>
          <cell r="E281">
            <v>349</v>
          </cell>
          <cell r="F281">
            <v>1745</v>
          </cell>
        </row>
        <row r="282">
          <cell r="A282" t="str">
            <v>강관용접</v>
          </cell>
          <cell r="B282" t="str">
            <v>D65</v>
          </cell>
          <cell r="C282" t="str">
            <v>개소</v>
          </cell>
          <cell r="D282" t="str">
            <v>28</v>
          </cell>
          <cell r="E282">
            <v>183</v>
          </cell>
          <cell r="F282">
            <v>5124</v>
          </cell>
        </row>
        <row r="283">
          <cell r="A283" t="str">
            <v>스테인리스강관용접</v>
          </cell>
          <cell r="B283" t="str">
            <v>D80</v>
          </cell>
          <cell r="C283" t="str">
            <v>개소</v>
          </cell>
          <cell r="D283" t="str">
            <v>9</v>
          </cell>
          <cell r="E283">
            <v>2957</v>
          </cell>
          <cell r="F283">
            <v>26613</v>
          </cell>
        </row>
        <row r="284">
          <cell r="A284" t="str">
            <v>스테인리스강관용접</v>
          </cell>
          <cell r="B284" t="str">
            <v>D65</v>
          </cell>
          <cell r="C284" t="str">
            <v>개소</v>
          </cell>
          <cell r="D284" t="str">
            <v>20</v>
          </cell>
          <cell r="E284">
            <v>2347</v>
          </cell>
          <cell r="F284">
            <v>46940</v>
          </cell>
        </row>
        <row r="285">
          <cell r="A285" t="str">
            <v>스테인리스강관용접</v>
          </cell>
          <cell r="B285" t="str">
            <v>D40</v>
          </cell>
          <cell r="C285" t="str">
            <v>개소</v>
          </cell>
          <cell r="D285" t="str">
            <v>7</v>
          </cell>
          <cell r="E285">
            <v>996</v>
          </cell>
          <cell r="F285">
            <v>6972</v>
          </cell>
        </row>
        <row r="286">
          <cell r="A286" t="str">
            <v>스테인리스강관용접</v>
          </cell>
          <cell r="B286" t="str">
            <v>D32</v>
          </cell>
          <cell r="C286" t="str">
            <v>개소</v>
          </cell>
          <cell r="D286" t="str">
            <v>41</v>
          </cell>
          <cell r="E286">
            <v>756</v>
          </cell>
          <cell r="F286">
            <v>30996</v>
          </cell>
        </row>
        <row r="287">
          <cell r="A287" t="str">
            <v>스테인리스강관용접</v>
          </cell>
          <cell r="B287" t="str">
            <v>D25</v>
          </cell>
          <cell r="C287" t="str">
            <v>개소</v>
          </cell>
          <cell r="D287" t="str">
            <v>4</v>
          </cell>
          <cell r="E287">
            <v>632</v>
          </cell>
          <cell r="F287">
            <v>2528</v>
          </cell>
        </row>
        <row r="288">
          <cell r="A288" t="str">
            <v>스테인리스강관용접</v>
          </cell>
          <cell r="B288" t="str">
            <v>D20</v>
          </cell>
          <cell r="C288" t="str">
            <v>개소</v>
          </cell>
          <cell r="D288" t="str">
            <v>29</v>
          </cell>
          <cell r="E288">
            <v>455</v>
          </cell>
          <cell r="F288">
            <v>13195</v>
          </cell>
        </row>
        <row r="289">
          <cell r="A289" t="str">
            <v>동관용접(BRAZING)</v>
          </cell>
          <cell r="B289" t="str">
            <v>D200</v>
          </cell>
          <cell r="C289" t="str">
            <v>개소</v>
          </cell>
          <cell r="D289" t="str">
            <v>104</v>
          </cell>
          <cell r="E289">
            <v>15008</v>
          </cell>
          <cell r="F289">
            <v>1560832</v>
          </cell>
          <cell r="G289">
            <v>36856</v>
          </cell>
        </row>
        <row r="290">
          <cell r="A290" t="str">
            <v>동관용접(BRAZING)</v>
          </cell>
          <cell r="B290" t="str">
            <v>D125</v>
          </cell>
          <cell r="C290" t="str">
            <v>개소</v>
          </cell>
          <cell r="D290" t="str">
            <v>18</v>
          </cell>
          <cell r="E290">
            <v>4585</v>
          </cell>
          <cell r="F290">
            <v>82530</v>
          </cell>
          <cell r="G290">
            <v>15569</v>
          </cell>
        </row>
        <row r="291">
          <cell r="A291" t="str">
            <v>동관용접(BRAZING)</v>
          </cell>
          <cell r="B291" t="str">
            <v>D100</v>
          </cell>
          <cell r="C291" t="str">
            <v>개소</v>
          </cell>
          <cell r="D291" t="str">
            <v>8</v>
          </cell>
          <cell r="E291">
            <v>3161</v>
          </cell>
          <cell r="F291">
            <v>25288</v>
          </cell>
          <cell r="G291">
            <v>12527</v>
          </cell>
        </row>
        <row r="292">
          <cell r="A292" t="str">
            <v>동관용접(BRAZING)</v>
          </cell>
          <cell r="B292" t="str">
            <v>D80</v>
          </cell>
          <cell r="C292" t="str">
            <v>개소</v>
          </cell>
          <cell r="D292" t="str">
            <v>92</v>
          </cell>
          <cell r="E292">
            <v>1868</v>
          </cell>
          <cell r="F292">
            <v>171856</v>
          </cell>
          <cell r="G292">
            <v>8879</v>
          </cell>
        </row>
        <row r="293">
          <cell r="A293" t="str">
            <v>동관용접(BRAZING)</v>
          </cell>
          <cell r="B293" t="str">
            <v>D32</v>
          </cell>
          <cell r="C293" t="str">
            <v>개소</v>
          </cell>
          <cell r="D293" t="str">
            <v>39</v>
          </cell>
          <cell r="E293">
            <v>514</v>
          </cell>
          <cell r="F293">
            <v>20046</v>
          </cell>
          <cell r="G293">
            <v>4317</v>
          </cell>
        </row>
        <row r="294">
          <cell r="A294" t="str">
            <v>용접합후렌지(10KG)</v>
          </cell>
          <cell r="B294" t="str">
            <v>D100</v>
          </cell>
          <cell r="C294" t="str">
            <v>개소</v>
          </cell>
          <cell r="D294" t="str">
            <v>4</v>
          </cell>
          <cell r="E294">
            <v>5651</v>
          </cell>
          <cell r="F294">
            <v>22604</v>
          </cell>
        </row>
        <row r="295">
          <cell r="A295" t="str">
            <v>용접합후렌지(10KG)</v>
          </cell>
          <cell r="B295" t="str">
            <v>D65</v>
          </cell>
          <cell r="C295" t="str">
            <v>개소</v>
          </cell>
          <cell r="D295" t="str">
            <v>12</v>
          </cell>
          <cell r="E295">
            <v>3260</v>
          </cell>
          <cell r="F295">
            <v>39120</v>
          </cell>
        </row>
        <row r="296">
          <cell r="A296" t="str">
            <v>스테인리스합후렌지(10KG)</v>
          </cell>
          <cell r="B296" t="str">
            <v>D65</v>
          </cell>
          <cell r="C296" t="str">
            <v>개소</v>
          </cell>
          <cell r="D296" t="str">
            <v>3</v>
          </cell>
          <cell r="E296">
            <v>14043</v>
          </cell>
          <cell r="F296">
            <v>42129</v>
          </cell>
        </row>
        <row r="297">
          <cell r="A297" t="str">
            <v>SUS맹후렌지(10KG)</v>
          </cell>
          <cell r="B297" t="str">
            <v>D65</v>
          </cell>
          <cell r="C297" t="str">
            <v>EA</v>
          </cell>
          <cell r="D297" t="str">
            <v>1</v>
          </cell>
          <cell r="E297">
            <v>11570</v>
          </cell>
          <cell r="F297">
            <v>11570</v>
          </cell>
        </row>
        <row r="298">
          <cell r="A298" t="str">
            <v>동절연합후렌지(10KG)</v>
          </cell>
          <cell r="B298" t="str">
            <v>D200</v>
          </cell>
          <cell r="C298" t="str">
            <v>개소</v>
          </cell>
          <cell r="D298" t="str">
            <v>25</v>
          </cell>
          <cell r="E298">
            <v>50521</v>
          </cell>
          <cell r="F298">
            <v>1263025</v>
          </cell>
          <cell r="G298">
            <v>36856</v>
          </cell>
        </row>
        <row r="299">
          <cell r="A299" t="str">
            <v>동절연합후렌지(10KG)</v>
          </cell>
          <cell r="B299" t="str">
            <v>D150</v>
          </cell>
          <cell r="C299" t="str">
            <v>개소</v>
          </cell>
          <cell r="D299" t="str">
            <v>13</v>
          </cell>
          <cell r="E299">
            <v>31258</v>
          </cell>
          <cell r="F299">
            <v>406354</v>
          </cell>
          <cell r="G299">
            <v>22016</v>
          </cell>
        </row>
        <row r="300">
          <cell r="A300" t="str">
            <v>동절연합후렌지(10KG)</v>
          </cell>
          <cell r="B300" t="str">
            <v>D100</v>
          </cell>
          <cell r="C300" t="str">
            <v>개소</v>
          </cell>
          <cell r="D300" t="str">
            <v>4</v>
          </cell>
          <cell r="E300">
            <v>17215</v>
          </cell>
          <cell r="F300">
            <v>68860</v>
          </cell>
          <cell r="G300">
            <v>12527</v>
          </cell>
        </row>
        <row r="301">
          <cell r="A301" t="str">
            <v>동절연합후렌지(10KG)</v>
          </cell>
          <cell r="B301" t="str">
            <v>D80</v>
          </cell>
          <cell r="C301" t="str">
            <v>개소</v>
          </cell>
          <cell r="D301" t="str">
            <v>24</v>
          </cell>
          <cell r="E301">
            <v>12094</v>
          </cell>
          <cell r="F301">
            <v>290256</v>
          </cell>
          <cell r="G301">
            <v>8879</v>
          </cell>
        </row>
        <row r="302">
          <cell r="A302" t="str">
            <v>동절연합후렌지(10KG)</v>
          </cell>
          <cell r="B302" t="str">
            <v>D50</v>
          </cell>
          <cell r="C302" t="str">
            <v>개소</v>
          </cell>
          <cell r="D302" t="str">
            <v>2</v>
          </cell>
          <cell r="E302">
            <v>6972</v>
          </cell>
          <cell r="F302">
            <v>13944</v>
          </cell>
          <cell r="G302">
            <v>5959</v>
          </cell>
        </row>
        <row r="303">
          <cell r="A303" t="str">
            <v>동맹후렌지(10KG)</v>
          </cell>
          <cell r="B303" t="str">
            <v>D200</v>
          </cell>
          <cell r="C303" t="str">
            <v>EA</v>
          </cell>
          <cell r="D303" t="str">
            <v>1</v>
          </cell>
          <cell r="E303">
            <v>19403</v>
          </cell>
          <cell r="F303">
            <v>19403</v>
          </cell>
        </row>
        <row r="304">
          <cell r="A304" t="str">
            <v>일반U-BOLT/NUT</v>
          </cell>
          <cell r="B304" t="str">
            <v>D50</v>
          </cell>
          <cell r="C304" t="str">
            <v>EA</v>
          </cell>
          <cell r="D304" t="str">
            <v>2</v>
          </cell>
          <cell r="E304">
            <v>124</v>
          </cell>
          <cell r="F304">
            <v>248</v>
          </cell>
        </row>
        <row r="305">
          <cell r="A305" t="str">
            <v>가이드슈(일반)</v>
          </cell>
          <cell r="B305" t="str">
            <v>D100</v>
          </cell>
          <cell r="C305" t="str">
            <v>SET</v>
          </cell>
          <cell r="D305" t="str">
            <v>1</v>
          </cell>
          <cell r="E305">
            <v>3500</v>
          </cell>
          <cell r="F305">
            <v>3500</v>
          </cell>
        </row>
        <row r="306">
          <cell r="A306" t="str">
            <v>가이드슈(일반)</v>
          </cell>
          <cell r="B306" t="str">
            <v>D65</v>
          </cell>
          <cell r="C306" t="str">
            <v>SET</v>
          </cell>
          <cell r="D306" t="str">
            <v>4</v>
          </cell>
          <cell r="E306">
            <v>3080</v>
          </cell>
          <cell r="F306">
            <v>12320</v>
          </cell>
        </row>
        <row r="307">
          <cell r="A307" t="str">
            <v>가이드슈(일반)</v>
          </cell>
          <cell r="B307" t="str">
            <v>D40</v>
          </cell>
          <cell r="C307" t="str">
            <v>SET</v>
          </cell>
          <cell r="D307" t="str">
            <v>3</v>
          </cell>
          <cell r="E307">
            <v>3080</v>
          </cell>
          <cell r="F307">
            <v>9240</v>
          </cell>
        </row>
        <row r="308">
          <cell r="A308" t="str">
            <v>가이드슈(일반)</v>
          </cell>
          <cell r="B308" t="str">
            <v>D32</v>
          </cell>
          <cell r="C308" t="str">
            <v>SET</v>
          </cell>
          <cell r="D308" t="str">
            <v>30</v>
          </cell>
          <cell r="E308">
            <v>3080</v>
          </cell>
          <cell r="F308">
            <v>92400</v>
          </cell>
        </row>
        <row r="309">
          <cell r="A309" t="str">
            <v>가이드슈(절연)</v>
          </cell>
          <cell r="B309" t="str">
            <v>D200</v>
          </cell>
          <cell r="C309" t="str">
            <v>SET</v>
          </cell>
          <cell r="D309" t="str">
            <v>26</v>
          </cell>
          <cell r="E309">
            <v>12110</v>
          </cell>
          <cell r="F309">
            <v>314860</v>
          </cell>
        </row>
        <row r="310">
          <cell r="A310" t="str">
            <v>가이드슈(절연)</v>
          </cell>
          <cell r="B310" t="str">
            <v>D80</v>
          </cell>
          <cell r="C310" t="str">
            <v>SET</v>
          </cell>
          <cell r="D310" t="str">
            <v>14</v>
          </cell>
          <cell r="E310">
            <v>7420</v>
          </cell>
          <cell r="F310">
            <v>103880</v>
          </cell>
        </row>
        <row r="311">
          <cell r="A311" t="str">
            <v>가이드슈(절연)</v>
          </cell>
          <cell r="B311" t="str">
            <v>D65</v>
          </cell>
          <cell r="C311" t="str">
            <v>SET</v>
          </cell>
          <cell r="D311" t="str">
            <v>4</v>
          </cell>
          <cell r="E311">
            <v>6370</v>
          </cell>
          <cell r="F311">
            <v>25480</v>
          </cell>
        </row>
        <row r="312">
          <cell r="A312" t="str">
            <v>가이드슈(절연)</v>
          </cell>
          <cell r="B312" t="str">
            <v>D32</v>
          </cell>
          <cell r="C312" t="str">
            <v>SET</v>
          </cell>
          <cell r="D312" t="str">
            <v>10</v>
          </cell>
          <cell r="E312">
            <v>5250</v>
          </cell>
          <cell r="F312">
            <v>52500</v>
          </cell>
        </row>
        <row r="313">
          <cell r="A313" t="str">
            <v>가이드슈(절연)</v>
          </cell>
          <cell r="B313" t="str">
            <v>D20</v>
          </cell>
          <cell r="C313" t="str">
            <v>SET</v>
          </cell>
          <cell r="D313" t="str">
            <v>9</v>
          </cell>
          <cell r="E313">
            <v>4760</v>
          </cell>
          <cell r="F313">
            <v>42840</v>
          </cell>
        </row>
        <row r="314">
          <cell r="A314" t="str">
            <v>파이프스리브</v>
          </cell>
          <cell r="B314" t="str">
            <v>D200</v>
          </cell>
          <cell r="C314" t="str">
            <v>개소</v>
          </cell>
          <cell r="D314" t="str">
            <v>2</v>
          </cell>
          <cell r="E314">
            <v>24248</v>
          </cell>
          <cell r="F314">
            <v>48496</v>
          </cell>
        </row>
        <row r="315">
          <cell r="A315" t="str">
            <v>파이프스리브</v>
          </cell>
          <cell r="B315" t="str">
            <v>D65</v>
          </cell>
          <cell r="C315" t="str">
            <v>개소</v>
          </cell>
          <cell r="D315" t="str">
            <v>1</v>
          </cell>
          <cell r="E315">
            <v>2053</v>
          </cell>
          <cell r="F315">
            <v>2053</v>
          </cell>
        </row>
        <row r="316">
          <cell r="A316" t="str">
            <v>파이프스리브</v>
          </cell>
          <cell r="B316" t="str">
            <v>D50</v>
          </cell>
          <cell r="C316" t="str">
            <v>개소</v>
          </cell>
          <cell r="D316" t="str">
            <v>1</v>
          </cell>
          <cell r="E316">
            <v>2125</v>
          </cell>
          <cell r="F316">
            <v>2125</v>
          </cell>
        </row>
        <row r="317">
          <cell r="A317" t="str">
            <v>파이프스리브</v>
          </cell>
          <cell r="B317" t="str">
            <v>D32</v>
          </cell>
          <cell r="C317" t="str">
            <v>개소</v>
          </cell>
          <cell r="D317" t="str">
            <v>3</v>
          </cell>
          <cell r="E317">
            <v>1365</v>
          </cell>
          <cell r="F317">
            <v>4095</v>
          </cell>
        </row>
        <row r="318">
          <cell r="A318" t="str">
            <v>파이프스리브</v>
          </cell>
          <cell r="B318" t="str">
            <v>D20</v>
          </cell>
          <cell r="C318" t="str">
            <v>개소</v>
          </cell>
          <cell r="D318" t="str">
            <v>2</v>
          </cell>
          <cell r="E318">
            <v>771</v>
          </cell>
          <cell r="F318">
            <v>1542</v>
          </cell>
        </row>
        <row r="319">
          <cell r="A319" t="str">
            <v>인써트플레이트</v>
          </cell>
          <cell r="B319" t="str">
            <v>200*200*9T</v>
          </cell>
          <cell r="C319" t="str">
            <v>EA</v>
          </cell>
          <cell r="D319">
            <v>50</v>
          </cell>
          <cell r="E319">
            <v>3315</v>
          </cell>
          <cell r="F319">
            <v>165750</v>
          </cell>
        </row>
        <row r="320">
          <cell r="A320" t="str">
            <v>찬넬</v>
          </cell>
          <cell r="B320" t="str">
            <v>100*50*5T</v>
          </cell>
          <cell r="C320" t="str">
            <v>KG</v>
          </cell>
          <cell r="D320">
            <v>1030</v>
          </cell>
          <cell r="E320">
            <v>470</v>
          </cell>
          <cell r="F320">
            <v>484100</v>
          </cell>
        </row>
        <row r="321">
          <cell r="A321" t="str">
            <v>잡철물제작설치</v>
          </cell>
          <cell r="B321" t="str">
            <v>복잡</v>
          </cell>
          <cell r="C321" t="str">
            <v>TON</v>
          </cell>
          <cell r="D321">
            <v>1.03</v>
          </cell>
          <cell r="E321">
            <v>77434</v>
          </cell>
          <cell r="F321">
            <v>79757</v>
          </cell>
          <cell r="G321">
            <v>2837148</v>
          </cell>
        </row>
        <row r="322">
          <cell r="A322" t="str">
            <v>녹막이페인트칠</v>
          </cell>
          <cell r="B322" t="str">
            <v>2회칠</v>
          </cell>
          <cell r="C322" t="str">
            <v>M2</v>
          </cell>
          <cell r="D322">
            <v>58</v>
          </cell>
          <cell r="E322">
            <v>1290</v>
          </cell>
          <cell r="F322">
            <v>74820</v>
          </cell>
          <cell r="G322">
            <v>1633</v>
          </cell>
        </row>
        <row r="323">
          <cell r="A323" t="str">
            <v>조합페인트칠(철재면)</v>
          </cell>
          <cell r="B323" t="str">
            <v>2회칠</v>
          </cell>
          <cell r="C323" t="str">
            <v>M2</v>
          </cell>
          <cell r="D323">
            <v>58</v>
          </cell>
          <cell r="E323">
            <v>878</v>
          </cell>
          <cell r="F323">
            <v>50924</v>
          </cell>
          <cell r="G323">
            <v>2504</v>
          </cell>
        </row>
        <row r="324">
          <cell r="A324" t="str">
            <v>잡재료비</v>
          </cell>
          <cell r="B324" t="str">
            <v>재료비의 5 %</v>
          </cell>
          <cell r="C324" t="str">
            <v>식</v>
          </cell>
          <cell r="D324" t="str">
            <v>1</v>
          </cell>
          <cell r="E324">
            <v>650070</v>
          </cell>
          <cell r="F324">
            <v>650070</v>
          </cell>
        </row>
        <row r="325">
          <cell r="A325" t="str">
            <v>노무비</v>
          </cell>
          <cell r="B325" t="str">
            <v>배관공</v>
          </cell>
          <cell r="C325" t="str">
            <v>인</v>
          </cell>
          <cell r="D325" t="str">
            <v>152</v>
          </cell>
          <cell r="E325">
            <v>0</v>
          </cell>
          <cell r="G325">
            <v>47537</v>
          </cell>
        </row>
        <row r="326">
          <cell r="A326" t="str">
            <v>노무비</v>
          </cell>
          <cell r="B326" t="str">
            <v>보통인부</v>
          </cell>
          <cell r="C326" t="str">
            <v>인</v>
          </cell>
          <cell r="D326" t="str">
            <v>52</v>
          </cell>
          <cell r="E326">
            <v>0</v>
          </cell>
          <cell r="G326">
            <v>34360</v>
          </cell>
        </row>
        <row r="327">
          <cell r="A327" t="str">
            <v>노무비</v>
          </cell>
          <cell r="B327" t="str">
            <v>용접공(일반)</v>
          </cell>
          <cell r="C327" t="str">
            <v>인</v>
          </cell>
          <cell r="D327" t="str">
            <v>19</v>
          </cell>
          <cell r="E327">
            <v>0</v>
          </cell>
          <cell r="G327">
            <v>59048</v>
          </cell>
        </row>
        <row r="328">
          <cell r="A328" t="str">
            <v>공구손료</v>
          </cell>
          <cell r="B328" t="str">
            <v>노무비의 3 %</v>
          </cell>
          <cell r="C328" t="str">
            <v>식</v>
          </cell>
          <cell r="D328" t="str">
            <v>1</v>
          </cell>
          <cell r="E328">
            <v>0</v>
          </cell>
          <cell r="G328">
            <v>872364</v>
          </cell>
        </row>
        <row r="329">
          <cell r="A329" t="str">
            <v>계</v>
          </cell>
          <cell r="F329">
            <v>46538410</v>
          </cell>
        </row>
        <row r="341">
          <cell r="A341" t="str">
            <v>4.공조배관공사</v>
          </cell>
        </row>
        <row r="342">
          <cell r="A342" t="str">
            <v>동관L-TYPE(KSD5301)</v>
          </cell>
          <cell r="B342" t="str">
            <v>D200</v>
          </cell>
          <cell r="C342" t="str">
            <v>M</v>
          </cell>
          <cell r="D342" t="str">
            <v>64</v>
          </cell>
          <cell r="E342">
            <v>110495</v>
          </cell>
          <cell r="F342">
            <v>7071680</v>
          </cell>
        </row>
        <row r="343">
          <cell r="A343" t="str">
            <v>동관L-TYPE(KSD5301)</v>
          </cell>
          <cell r="B343" t="str">
            <v>D150</v>
          </cell>
          <cell r="C343" t="str">
            <v>M</v>
          </cell>
          <cell r="D343" t="str">
            <v>24</v>
          </cell>
          <cell r="E343">
            <v>50920</v>
          </cell>
          <cell r="F343">
            <v>1222080</v>
          </cell>
        </row>
        <row r="344">
          <cell r="A344" t="str">
            <v>동관L-TYPE(KSD5301)</v>
          </cell>
          <cell r="B344" t="str">
            <v>D125</v>
          </cell>
          <cell r="C344" t="str">
            <v>M</v>
          </cell>
          <cell r="D344" t="str">
            <v>169</v>
          </cell>
          <cell r="E344">
            <v>36725</v>
          </cell>
          <cell r="F344">
            <v>6206525</v>
          </cell>
        </row>
        <row r="345">
          <cell r="A345" t="str">
            <v>동관L-TYPE(KSD5301)</v>
          </cell>
          <cell r="B345" t="str">
            <v>D100</v>
          </cell>
          <cell r="C345" t="str">
            <v>M</v>
          </cell>
          <cell r="D345" t="str">
            <v>48</v>
          </cell>
          <cell r="E345">
            <v>25968</v>
          </cell>
          <cell r="F345">
            <v>1246464</v>
          </cell>
        </row>
        <row r="346">
          <cell r="A346" t="str">
            <v>동관L-TYPE(KSD5301)</v>
          </cell>
          <cell r="B346" t="str">
            <v>D80</v>
          </cell>
          <cell r="C346" t="str">
            <v>M</v>
          </cell>
          <cell r="D346" t="str">
            <v>59</v>
          </cell>
          <cell r="E346">
            <v>16120</v>
          </cell>
          <cell r="F346">
            <v>951080</v>
          </cell>
        </row>
        <row r="347">
          <cell r="A347" t="str">
            <v>동관L-TYPE(KSD5301)</v>
          </cell>
          <cell r="B347" t="str">
            <v>D65</v>
          </cell>
          <cell r="C347" t="str">
            <v>M</v>
          </cell>
          <cell r="D347" t="str">
            <v>228</v>
          </cell>
          <cell r="E347">
            <v>11993</v>
          </cell>
          <cell r="F347">
            <v>2734404</v>
          </cell>
        </row>
        <row r="348">
          <cell r="A348" t="str">
            <v>동관L-TYPE(KSD5301)</v>
          </cell>
          <cell r="B348" t="str">
            <v>D50</v>
          </cell>
          <cell r="C348" t="str">
            <v>M</v>
          </cell>
          <cell r="D348" t="str">
            <v>173</v>
          </cell>
          <cell r="E348">
            <v>8483</v>
          </cell>
          <cell r="F348">
            <v>1467559</v>
          </cell>
        </row>
        <row r="349">
          <cell r="A349" t="str">
            <v>동관L-TYPE(KSD5301)</v>
          </cell>
          <cell r="B349" t="str">
            <v>D25</v>
          </cell>
          <cell r="C349" t="str">
            <v>M</v>
          </cell>
          <cell r="D349" t="str">
            <v>72</v>
          </cell>
          <cell r="E349">
            <v>3166</v>
          </cell>
          <cell r="F349">
            <v>227952</v>
          </cell>
        </row>
        <row r="350">
          <cell r="A350" t="str">
            <v>동관L-TYPE(KSD5301)</v>
          </cell>
          <cell r="B350" t="str">
            <v>D20</v>
          </cell>
          <cell r="C350" t="str">
            <v>M</v>
          </cell>
          <cell r="D350" t="str">
            <v>45</v>
          </cell>
          <cell r="E350">
            <v>2194</v>
          </cell>
          <cell r="F350">
            <v>98730</v>
          </cell>
        </row>
        <row r="351">
          <cell r="A351" t="str">
            <v>관보온(P.P.A)</v>
          </cell>
          <cell r="B351" t="str">
            <v>40T*D200</v>
          </cell>
          <cell r="C351" t="str">
            <v>M</v>
          </cell>
          <cell r="D351" t="str">
            <v>64</v>
          </cell>
          <cell r="E351">
            <v>7565</v>
          </cell>
          <cell r="F351">
            <v>484160</v>
          </cell>
          <cell r="G351">
            <v>14910</v>
          </cell>
        </row>
        <row r="352">
          <cell r="A352" t="str">
            <v>관보온(P.P.A)</v>
          </cell>
          <cell r="B352" t="str">
            <v>40T*D150</v>
          </cell>
          <cell r="C352" t="str">
            <v>M</v>
          </cell>
          <cell r="D352" t="str">
            <v>24</v>
          </cell>
          <cell r="E352">
            <v>6174</v>
          </cell>
          <cell r="F352">
            <v>148176</v>
          </cell>
          <cell r="G352">
            <v>12780</v>
          </cell>
        </row>
        <row r="353">
          <cell r="A353" t="str">
            <v>관보온(P.P.A)</v>
          </cell>
          <cell r="B353" t="str">
            <v>40T*D125</v>
          </cell>
          <cell r="C353" t="str">
            <v>M</v>
          </cell>
          <cell r="D353" t="str">
            <v>169</v>
          </cell>
          <cell r="E353">
            <v>5424</v>
          </cell>
          <cell r="F353">
            <v>916656</v>
          </cell>
          <cell r="G353">
            <v>12247</v>
          </cell>
        </row>
        <row r="354">
          <cell r="A354" t="str">
            <v>관보온(P.P.A)</v>
          </cell>
          <cell r="B354" t="str">
            <v>40T*D100</v>
          </cell>
          <cell r="C354" t="str">
            <v>M</v>
          </cell>
          <cell r="D354" t="str">
            <v>48</v>
          </cell>
          <cell r="E354">
            <v>4715</v>
          </cell>
          <cell r="F354">
            <v>226320</v>
          </cell>
          <cell r="G354">
            <v>8520</v>
          </cell>
        </row>
        <row r="355">
          <cell r="A355" t="str">
            <v>관보온(P.P.A)</v>
          </cell>
          <cell r="B355" t="str">
            <v>40T*D80</v>
          </cell>
          <cell r="C355" t="str">
            <v>M</v>
          </cell>
          <cell r="D355" t="str">
            <v>59</v>
          </cell>
          <cell r="E355">
            <v>4010</v>
          </cell>
          <cell r="F355">
            <v>236590</v>
          </cell>
          <cell r="G355">
            <v>6922</v>
          </cell>
        </row>
        <row r="356">
          <cell r="A356" t="str">
            <v>관보온(P.P.A)</v>
          </cell>
          <cell r="B356" t="str">
            <v>40T*D65</v>
          </cell>
          <cell r="C356" t="str">
            <v>M</v>
          </cell>
          <cell r="D356" t="str">
            <v>225</v>
          </cell>
          <cell r="E356">
            <v>3667</v>
          </cell>
          <cell r="F356">
            <v>825075</v>
          </cell>
          <cell r="G356">
            <v>6390</v>
          </cell>
        </row>
        <row r="357">
          <cell r="A357" t="str">
            <v>관보온(P.P.A)</v>
          </cell>
          <cell r="B357" t="str">
            <v>40T*D50</v>
          </cell>
          <cell r="C357" t="str">
            <v>M</v>
          </cell>
          <cell r="D357" t="str">
            <v>104</v>
          </cell>
          <cell r="E357">
            <v>3237</v>
          </cell>
          <cell r="F357">
            <v>336648</v>
          </cell>
          <cell r="G357">
            <v>6390</v>
          </cell>
        </row>
        <row r="358">
          <cell r="A358" t="str">
            <v>관보온(P.P.A)</v>
          </cell>
          <cell r="B358" t="str">
            <v>40T*D25</v>
          </cell>
          <cell r="C358" t="str">
            <v>M</v>
          </cell>
          <cell r="D358" t="str">
            <v>34</v>
          </cell>
          <cell r="E358">
            <v>2489</v>
          </cell>
          <cell r="F358">
            <v>84626</v>
          </cell>
          <cell r="G358">
            <v>4260</v>
          </cell>
        </row>
        <row r="359">
          <cell r="A359" t="str">
            <v>관보온(P.P.A)</v>
          </cell>
          <cell r="B359" t="str">
            <v>40T*D20</v>
          </cell>
          <cell r="C359" t="str">
            <v>M</v>
          </cell>
          <cell r="D359" t="str">
            <v>45</v>
          </cell>
          <cell r="E359">
            <v>2290</v>
          </cell>
          <cell r="F359">
            <v>103050</v>
          </cell>
          <cell r="G359">
            <v>3727</v>
          </cell>
        </row>
        <row r="360">
          <cell r="A360" t="str">
            <v>밸브보온(함석마감)</v>
          </cell>
          <cell r="B360" t="str">
            <v>50T*D200</v>
          </cell>
          <cell r="C360" t="str">
            <v>개소</v>
          </cell>
          <cell r="D360" t="str">
            <v>4</v>
          </cell>
          <cell r="E360">
            <v>27674</v>
          </cell>
          <cell r="F360">
            <v>110696</v>
          </cell>
          <cell r="G360">
            <v>112922</v>
          </cell>
        </row>
        <row r="361">
          <cell r="A361" t="str">
            <v>밸브보온(함석마감)</v>
          </cell>
          <cell r="B361" t="str">
            <v>50T*D125</v>
          </cell>
          <cell r="C361" t="str">
            <v>개소</v>
          </cell>
          <cell r="D361" t="str">
            <v>1</v>
          </cell>
          <cell r="E361">
            <v>21027</v>
          </cell>
          <cell r="F361">
            <v>21027</v>
          </cell>
          <cell r="G361">
            <v>89560</v>
          </cell>
        </row>
        <row r="362">
          <cell r="A362" t="str">
            <v>밸브보온(함석마감)</v>
          </cell>
          <cell r="B362" t="str">
            <v>50T*D65</v>
          </cell>
          <cell r="C362" t="str">
            <v>개소</v>
          </cell>
          <cell r="D362" t="str">
            <v>16</v>
          </cell>
          <cell r="E362">
            <v>16513</v>
          </cell>
          <cell r="F362">
            <v>264208</v>
          </cell>
          <cell r="G362">
            <v>63943</v>
          </cell>
        </row>
        <row r="363">
          <cell r="A363" t="str">
            <v>동엘보</v>
          </cell>
          <cell r="B363" t="str">
            <v>D200</v>
          </cell>
          <cell r="C363" t="str">
            <v>EA</v>
          </cell>
          <cell r="D363" t="str">
            <v>11</v>
          </cell>
          <cell r="E363">
            <v>90021</v>
          </cell>
          <cell r="F363">
            <v>990231</v>
          </cell>
        </row>
        <row r="364">
          <cell r="A364" t="str">
            <v>동엘보</v>
          </cell>
          <cell r="B364" t="str">
            <v>D150</v>
          </cell>
          <cell r="C364" t="str">
            <v>EA</v>
          </cell>
          <cell r="D364" t="str">
            <v>1</v>
          </cell>
          <cell r="E364">
            <v>47586</v>
          </cell>
          <cell r="F364">
            <v>47586</v>
          </cell>
        </row>
        <row r="365">
          <cell r="A365" t="str">
            <v>동엘보</v>
          </cell>
          <cell r="B365" t="str">
            <v>D125</v>
          </cell>
          <cell r="C365" t="str">
            <v>EA</v>
          </cell>
          <cell r="D365" t="str">
            <v>28</v>
          </cell>
          <cell r="E365">
            <v>31904</v>
          </cell>
          <cell r="F365">
            <v>893312</v>
          </cell>
        </row>
        <row r="366">
          <cell r="A366" t="str">
            <v>동엘보</v>
          </cell>
          <cell r="B366" t="str">
            <v>D100</v>
          </cell>
          <cell r="C366" t="str">
            <v>EA</v>
          </cell>
          <cell r="D366" t="str">
            <v>5</v>
          </cell>
          <cell r="E366">
            <v>14499</v>
          </cell>
          <cell r="F366">
            <v>72495</v>
          </cell>
        </row>
        <row r="367">
          <cell r="A367" t="str">
            <v>동엘보</v>
          </cell>
          <cell r="B367" t="str">
            <v>D80</v>
          </cell>
          <cell r="C367" t="str">
            <v>EA</v>
          </cell>
          <cell r="D367" t="str">
            <v>8</v>
          </cell>
          <cell r="E367">
            <v>6473</v>
          </cell>
          <cell r="F367">
            <v>51784</v>
          </cell>
        </row>
        <row r="368">
          <cell r="A368" t="str">
            <v>동엘보</v>
          </cell>
          <cell r="B368" t="str">
            <v>D65</v>
          </cell>
          <cell r="C368" t="str">
            <v>EA</v>
          </cell>
          <cell r="D368" t="str">
            <v>86</v>
          </cell>
          <cell r="E368">
            <v>4068</v>
          </cell>
          <cell r="F368">
            <v>349848</v>
          </cell>
        </row>
        <row r="369">
          <cell r="A369" t="str">
            <v>동엘보</v>
          </cell>
          <cell r="B369" t="str">
            <v>D50</v>
          </cell>
          <cell r="C369" t="str">
            <v>EA</v>
          </cell>
          <cell r="D369" t="str">
            <v>46</v>
          </cell>
          <cell r="E369">
            <v>2255</v>
          </cell>
          <cell r="F369">
            <v>103730</v>
          </cell>
        </row>
        <row r="370">
          <cell r="A370" t="str">
            <v>동엘보</v>
          </cell>
          <cell r="B370" t="str">
            <v>D25</v>
          </cell>
          <cell r="C370" t="str">
            <v>EA</v>
          </cell>
          <cell r="D370" t="str">
            <v>39</v>
          </cell>
          <cell r="E370">
            <v>433</v>
          </cell>
          <cell r="F370">
            <v>16887</v>
          </cell>
        </row>
        <row r="371">
          <cell r="A371" t="str">
            <v>동엘보</v>
          </cell>
          <cell r="B371" t="str">
            <v>D20</v>
          </cell>
          <cell r="C371" t="str">
            <v>EA</v>
          </cell>
          <cell r="D371" t="str">
            <v>80</v>
          </cell>
          <cell r="E371">
            <v>250</v>
          </cell>
          <cell r="F371">
            <v>20000</v>
          </cell>
        </row>
        <row r="372">
          <cell r="A372" t="str">
            <v>동티이</v>
          </cell>
          <cell r="B372" t="str">
            <v>D200</v>
          </cell>
          <cell r="C372" t="str">
            <v>EA</v>
          </cell>
          <cell r="D372" t="str">
            <v>5</v>
          </cell>
          <cell r="E372">
            <v>107895</v>
          </cell>
          <cell r="F372">
            <v>539475</v>
          </cell>
        </row>
        <row r="373">
          <cell r="A373" t="str">
            <v>동티이</v>
          </cell>
          <cell r="B373" t="str">
            <v>D150</v>
          </cell>
          <cell r="C373" t="str">
            <v>EA</v>
          </cell>
          <cell r="D373" t="str">
            <v>3</v>
          </cell>
          <cell r="E373">
            <v>67941</v>
          </cell>
          <cell r="F373">
            <v>203823</v>
          </cell>
        </row>
        <row r="374">
          <cell r="A374" t="str">
            <v>동티이</v>
          </cell>
          <cell r="B374" t="str">
            <v>D125</v>
          </cell>
          <cell r="C374" t="str">
            <v>EA</v>
          </cell>
          <cell r="D374" t="str">
            <v>24</v>
          </cell>
          <cell r="E374">
            <v>48671</v>
          </cell>
          <cell r="F374">
            <v>1168104</v>
          </cell>
        </row>
        <row r="375">
          <cell r="A375" t="str">
            <v>동티이</v>
          </cell>
          <cell r="B375" t="str">
            <v>D100</v>
          </cell>
          <cell r="C375" t="str">
            <v>EA</v>
          </cell>
          <cell r="D375" t="str">
            <v>6</v>
          </cell>
          <cell r="E375">
            <v>15985</v>
          </cell>
          <cell r="F375">
            <v>95910</v>
          </cell>
        </row>
        <row r="376">
          <cell r="A376" t="str">
            <v>동티이</v>
          </cell>
          <cell r="B376" t="str">
            <v>D80</v>
          </cell>
          <cell r="C376" t="str">
            <v>EA</v>
          </cell>
          <cell r="D376" t="str">
            <v>4</v>
          </cell>
          <cell r="E376">
            <v>8774</v>
          </cell>
          <cell r="F376">
            <v>35096</v>
          </cell>
        </row>
        <row r="377">
          <cell r="A377" t="str">
            <v>동티이</v>
          </cell>
          <cell r="B377" t="str">
            <v>D65</v>
          </cell>
          <cell r="C377" t="str">
            <v>EA</v>
          </cell>
          <cell r="D377" t="str">
            <v>6</v>
          </cell>
          <cell r="E377">
            <v>4579</v>
          </cell>
          <cell r="F377">
            <v>27474</v>
          </cell>
        </row>
        <row r="378">
          <cell r="A378" t="str">
            <v>동티이</v>
          </cell>
          <cell r="B378" t="str">
            <v>D50</v>
          </cell>
          <cell r="C378" t="str">
            <v>EA</v>
          </cell>
          <cell r="D378" t="str">
            <v>12</v>
          </cell>
          <cell r="E378">
            <v>2799</v>
          </cell>
          <cell r="F378">
            <v>33588</v>
          </cell>
        </row>
        <row r="379">
          <cell r="A379" t="str">
            <v>동티이</v>
          </cell>
          <cell r="B379" t="str">
            <v>D25</v>
          </cell>
          <cell r="C379" t="str">
            <v>EA</v>
          </cell>
          <cell r="D379" t="str">
            <v>9</v>
          </cell>
          <cell r="E379">
            <v>607</v>
          </cell>
          <cell r="F379">
            <v>5463</v>
          </cell>
        </row>
        <row r="380">
          <cell r="A380" t="str">
            <v>동티이</v>
          </cell>
          <cell r="B380" t="str">
            <v>D20</v>
          </cell>
          <cell r="C380" t="str">
            <v>EA</v>
          </cell>
          <cell r="D380" t="str">
            <v>1</v>
          </cell>
          <cell r="E380">
            <v>394</v>
          </cell>
          <cell r="F380">
            <v>394</v>
          </cell>
        </row>
        <row r="381">
          <cell r="A381" t="str">
            <v>동레듀샤</v>
          </cell>
          <cell r="B381" t="str">
            <v>D200</v>
          </cell>
          <cell r="C381" t="str">
            <v>EA</v>
          </cell>
          <cell r="D381" t="str">
            <v>2</v>
          </cell>
          <cell r="E381">
            <v>46872</v>
          </cell>
          <cell r="F381">
            <v>93744</v>
          </cell>
        </row>
        <row r="382">
          <cell r="A382" t="str">
            <v>동레듀샤</v>
          </cell>
          <cell r="B382" t="str">
            <v>D150</v>
          </cell>
          <cell r="C382" t="str">
            <v>EA</v>
          </cell>
          <cell r="D382" t="str">
            <v>2</v>
          </cell>
          <cell r="E382">
            <v>26850</v>
          </cell>
          <cell r="F382">
            <v>53700</v>
          </cell>
        </row>
        <row r="383">
          <cell r="A383" t="str">
            <v>동레듀샤</v>
          </cell>
          <cell r="B383" t="str">
            <v>D125</v>
          </cell>
          <cell r="C383" t="str">
            <v>EA</v>
          </cell>
          <cell r="D383" t="str">
            <v>4</v>
          </cell>
          <cell r="E383">
            <v>20720</v>
          </cell>
          <cell r="F383">
            <v>82880</v>
          </cell>
        </row>
        <row r="384">
          <cell r="A384" t="str">
            <v>동레듀샤</v>
          </cell>
          <cell r="B384" t="str">
            <v>D100</v>
          </cell>
          <cell r="C384" t="str">
            <v>EA</v>
          </cell>
          <cell r="D384" t="str">
            <v>3</v>
          </cell>
          <cell r="E384">
            <v>5716</v>
          </cell>
          <cell r="F384">
            <v>17148</v>
          </cell>
        </row>
        <row r="385">
          <cell r="A385" t="str">
            <v>동레듀샤</v>
          </cell>
          <cell r="B385" t="str">
            <v>D80</v>
          </cell>
          <cell r="C385" t="str">
            <v>EA</v>
          </cell>
          <cell r="D385" t="str">
            <v>2</v>
          </cell>
          <cell r="E385">
            <v>2517</v>
          </cell>
          <cell r="F385">
            <v>5034</v>
          </cell>
        </row>
        <row r="386">
          <cell r="A386" t="str">
            <v>동레듀샤</v>
          </cell>
          <cell r="B386" t="str">
            <v>D65</v>
          </cell>
          <cell r="C386" t="str">
            <v>EA</v>
          </cell>
          <cell r="D386" t="str">
            <v>2</v>
          </cell>
          <cell r="E386">
            <v>1783</v>
          </cell>
          <cell r="F386">
            <v>3566</v>
          </cell>
        </row>
        <row r="387">
          <cell r="A387" t="str">
            <v>동레듀샤</v>
          </cell>
          <cell r="B387" t="str">
            <v>D50</v>
          </cell>
          <cell r="C387" t="str">
            <v>EA</v>
          </cell>
          <cell r="D387" t="str">
            <v>1</v>
          </cell>
          <cell r="E387">
            <v>1309</v>
          </cell>
          <cell r="F387">
            <v>1309</v>
          </cell>
        </row>
        <row r="388">
          <cell r="A388" t="str">
            <v>동아답타(C*M)</v>
          </cell>
          <cell r="B388" t="str">
            <v>D50</v>
          </cell>
          <cell r="C388" t="str">
            <v>EA</v>
          </cell>
          <cell r="D388" t="str">
            <v>6</v>
          </cell>
          <cell r="E388">
            <v>4643</v>
          </cell>
          <cell r="F388">
            <v>27858</v>
          </cell>
        </row>
        <row r="389">
          <cell r="A389" t="str">
            <v>동아답타(C*M)</v>
          </cell>
          <cell r="B389" t="str">
            <v>D25</v>
          </cell>
          <cell r="C389" t="str">
            <v>EA</v>
          </cell>
          <cell r="D389" t="str">
            <v>2</v>
          </cell>
          <cell r="E389">
            <v>1226</v>
          </cell>
          <cell r="F389">
            <v>2452</v>
          </cell>
        </row>
        <row r="390">
          <cell r="A390" t="str">
            <v>동아답타(C*M)</v>
          </cell>
          <cell r="B390" t="str">
            <v>D20</v>
          </cell>
          <cell r="C390" t="str">
            <v>EA</v>
          </cell>
          <cell r="D390">
            <v>18</v>
          </cell>
          <cell r="E390">
            <v>785</v>
          </cell>
          <cell r="F390">
            <v>14130</v>
          </cell>
        </row>
        <row r="391">
          <cell r="A391" t="str">
            <v>동아답타(C*M)</v>
          </cell>
          <cell r="B391" t="str">
            <v>D15</v>
          </cell>
          <cell r="C391" t="str">
            <v>EA</v>
          </cell>
          <cell r="D391" t="str">
            <v>2</v>
          </cell>
          <cell r="E391">
            <v>402</v>
          </cell>
          <cell r="F391">
            <v>804</v>
          </cell>
        </row>
        <row r="392">
          <cell r="A392" t="str">
            <v>동캡</v>
          </cell>
          <cell r="B392" t="str">
            <v>D50</v>
          </cell>
          <cell r="C392" t="str">
            <v>EA</v>
          </cell>
          <cell r="D392" t="str">
            <v>6</v>
          </cell>
          <cell r="E392">
            <v>839</v>
          </cell>
          <cell r="F392">
            <v>5034</v>
          </cell>
        </row>
        <row r="393">
          <cell r="A393" t="str">
            <v>동캡</v>
          </cell>
          <cell r="B393" t="str">
            <v>D25</v>
          </cell>
          <cell r="C393" t="str">
            <v>EA</v>
          </cell>
          <cell r="D393" t="str">
            <v>2</v>
          </cell>
          <cell r="E393">
            <v>217</v>
          </cell>
          <cell r="F393">
            <v>434</v>
          </cell>
        </row>
        <row r="394">
          <cell r="A394" t="str">
            <v>동캡</v>
          </cell>
          <cell r="B394" t="str">
            <v>D20</v>
          </cell>
          <cell r="C394" t="str">
            <v>EA</v>
          </cell>
          <cell r="D394" t="str">
            <v>1</v>
          </cell>
          <cell r="E394">
            <v>146</v>
          </cell>
          <cell r="F394">
            <v>146</v>
          </cell>
        </row>
        <row r="395">
          <cell r="A395" t="str">
            <v>동유니온(C*M)</v>
          </cell>
          <cell r="B395" t="str">
            <v>D50</v>
          </cell>
          <cell r="C395" t="str">
            <v>EA</v>
          </cell>
          <cell r="D395" t="str">
            <v>6</v>
          </cell>
          <cell r="E395">
            <v>12924</v>
          </cell>
          <cell r="F395">
            <v>77544</v>
          </cell>
        </row>
        <row r="396">
          <cell r="A396" t="str">
            <v>동유니온(C*M)</v>
          </cell>
          <cell r="B396" t="str">
            <v>D25</v>
          </cell>
          <cell r="C396" t="str">
            <v>EA</v>
          </cell>
          <cell r="D396">
            <v>2</v>
          </cell>
          <cell r="E396">
            <v>4461</v>
          </cell>
          <cell r="F396">
            <v>8922</v>
          </cell>
        </row>
        <row r="397">
          <cell r="A397" t="str">
            <v>동니플(P.T)</v>
          </cell>
          <cell r="B397" t="str">
            <v>D15</v>
          </cell>
          <cell r="C397" t="str">
            <v>EA</v>
          </cell>
          <cell r="D397" t="str">
            <v>5</v>
          </cell>
          <cell r="E397">
            <v>247</v>
          </cell>
          <cell r="F397">
            <v>1235</v>
          </cell>
        </row>
        <row r="398">
          <cell r="A398" t="str">
            <v>동소켓</v>
          </cell>
          <cell r="B398" t="str">
            <v>D200</v>
          </cell>
          <cell r="C398" t="str">
            <v>EA</v>
          </cell>
          <cell r="D398" t="str">
            <v>7</v>
          </cell>
          <cell r="E398">
            <v>27608</v>
          </cell>
          <cell r="F398">
            <v>193256</v>
          </cell>
        </row>
        <row r="399">
          <cell r="A399" t="str">
            <v>동소켓</v>
          </cell>
          <cell r="B399" t="str">
            <v>D150</v>
          </cell>
          <cell r="C399" t="str">
            <v>EA</v>
          </cell>
          <cell r="D399" t="str">
            <v>3</v>
          </cell>
          <cell r="E399">
            <v>13584</v>
          </cell>
          <cell r="F399">
            <v>40752</v>
          </cell>
        </row>
        <row r="400">
          <cell r="A400" t="str">
            <v>동소켓</v>
          </cell>
          <cell r="B400" t="str">
            <v>D125</v>
          </cell>
          <cell r="C400" t="str">
            <v>EA</v>
          </cell>
          <cell r="D400" t="str">
            <v>9</v>
          </cell>
          <cell r="E400">
            <v>10896</v>
          </cell>
          <cell r="F400">
            <v>98064</v>
          </cell>
        </row>
        <row r="401">
          <cell r="A401" t="str">
            <v>동소켓</v>
          </cell>
          <cell r="B401" t="str">
            <v>D100</v>
          </cell>
          <cell r="C401" t="str">
            <v>EA</v>
          </cell>
          <cell r="D401" t="str">
            <v>4</v>
          </cell>
          <cell r="E401">
            <v>4518</v>
          </cell>
          <cell r="F401">
            <v>18072</v>
          </cell>
        </row>
        <row r="402">
          <cell r="A402" t="str">
            <v>동소켓</v>
          </cell>
          <cell r="B402" t="str">
            <v>D80</v>
          </cell>
          <cell r="C402" t="str">
            <v>EA</v>
          </cell>
          <cell r="D402" t="str">
            <v>1</v>
          </cell>
          <cell r="E402">
            <v>1955</v>
          </cell>
          <cell r="F402">
            <v>1955</v>
          </cell>
        </row>
        <row r="403">
          <cell r="A403" t="str">
            <v>동소켓</v>
          </cell>
          <cell r="B403" t="str">
            <v>D65</v>
          </cell>
          <cell r="C403" t="str">
            <v>EA</v>
          </cell>
          <cell r="D403" t="str">
            <v>16</v>
          </cell>
          <cell r="E403">
            <v>1197</v>
          </cell>
          <cell r="F403">
            <v>19152</v>
          </cell>
        </row>
        <row r="404">
          <cell r="A404" t="str">
            <v>동소켓</v>
          </cell>
          <cell r="B404" t="str">
            <v>D50</v>
          </cell>
          <cell r="C404" t="str">
            <v>EA</v>
          </cell>
          <cell r="D404" t="str">
            <v>12</v>
          </cell>
          <cell r="E404">
            <v>597</v>
          </cell>
          <cell r="F404">
            <v>7164</v>
          </cell>
        </row>
        <row r="405">
          <cell r="A405" t="str">
            <v>동소켓</v>
          </cell>
          <cell r="B405" t="str">
            <v>D25</v>
          </cell>
          <cell r="C405" t="str">
            <v>EA</v>
          </cell>
          <cell r="D405" t="str">
            <v>2</v>
          </cell>
          <cell r="E405">
            <v>182</v>
          </cell>
          <cell r="F405">
            <v>364</v>
          </cell>
        </row>
        <row r="406">
          <cell r="A406" t="str">
            <v>주철게이트밸브(10KG)</v>
          </cell>
          <cell r="B406" t="str">
            <v>D200</v>
          </cell>
          <cell r="C406" t="str">
            <v>EA</v>
          </cell>
          <cell r="D406" t="str">
            <v>2</v>
          </cell>
          <cell r="E406">
            <v>178200</v>
          </cell>
          <cell r="F406">
            <v>356400</v>
          </cell>
        </row>
        <row r="407">
          <cell r="A407" t="str">
            <v>주철게이트밸브(10KG)</v>
          </cell>
          <cell r="B407" t="str">
            <v>D125</v>
          </cell>
          <cell r="C407" t="str">
            <v>EA</v>
          </cell>
          <cell r="D407" t="str">
            <v>1</v>
          </cell>
          <cell r="E407">
            <v>75600</v>
          </cell>
          <cell r="F407">
            <v>75600</v>
          </cell>
        </row>
        <row r="408">
          <cell r="A408" t="str">
            <v>주철게이트밸브(10KG)</v>
          </cell>
          <cell r="B408" t="str">
            <v>D65</v>
          </cell>
          <cell r="C408" t="str">
            <v>EA</v>
          </cell>
          <cell r="D408" t="str">
            <v>16</v>
          </cell>
          <cell r="E408">
            <v>33480</v>
          </cell>
          <cell r="F408">
            <v>535680</v>
          </cell>
        </row>
        <row r="409">
          <cell r="A409" t="str">
            <v>청동게이트밸브(10KG)</v>
          </cell>
          <cell r="B409" t="str">
            <v>D50</v>
          </cell>
          <cell r="C409" t="str">
            <v>EA</v>
          </cell>
          <cell r="D409" t="str">
            <v>6</v>
          </cell>
          <cell r="E409">
            <v>21515</v>
          </cell>
          <cell r="F409">
            <v>129090</v>
          </cell>
        </row>
        <row r="410">
          <cell r="A410" t="str">
            <v>청동게이트밸브(10KG)</v>
          </cell>
          <cell r="B410" t="str">
            <v>D25</v>
          </cell>
          <cell r="C410" t="str">
            <v>EA</v>
          </cell>
          <cell r="D410" t="str">
            <v>2</v>
          </cell>
          <cell r="E410">
            <v>7320</v>
          </cell>
          <cell r="F410">
            <v>14640</v>
          </cell>
        </row>
        <row r="411">
          <cell r="A411" t="str">
            <v>주철글로브밸브(10KG)</v>
          </cell>
          <cell r="B411" t="str">
            <v>D200</v>
          </cell>
          <cell r="C411" t="str">
            <v>EA</v>
          </cell>
          <cell r="D411" t="str">
            <v>1</v>
          </cell>
          <cell r="E411">
            <v>280800</v>
          </cell>
          <cell r="F411">
            <v>280800</v>
          </cell>
        </row>
        <row r="412">
          <cell r="A412" t="str">
            <v>주철스트레이너(10KG)</v>
          </cell>
          <cell r="B412" t="str">
            <v>D200</v>
          </cell>
          <cell r="C412" t="str">
            <v>EA</v>
          </cell>
          <cell r="D412" t="str">
            <v>1</v>
          </cell>
          <cell r="E412">
            <v>183120</v>
          </cell>
          <cell r="F412">
            <v>183120</v>
          </cell>
        </row>
        <row r="413">
          <cell r="A413" t="str">
            <v>주철스트레이너(10KG)</v>
          </cell>
          <cell r="B413" t="str">
            <v>D25</v>
          </cell>
          <cell r="C413" t="str">
            <v>EA</v>
          </cell>
          <cell r="D413" t="str">
            <v>2</v>
          </cell>
          <cell r="E413">
            <v>4920</v>
          </cell>
          <cell r="F413">
            <v>9840</v>
          </cell>
        </row>
        <row r="414">
          <cell r="A414" t="str">
            <v>정유량밸브(10KG)</v>
          </cell>
          <cell r="B414" t="str">
            <v>D200</v>
          </cell>
          <cell r="C414" t="str">
            <v>EA</v>
          </cell>
          <cell r="D414" t="str">
            <v>1</v>
          </cell>
          <cell r="E414">
            <v>2158000</v>
          </cell>
          <cell r="F414">
            <v>2158000</v>
          </cell>
        </row>
        <row r="415">
          <cell r="A415" t="str">
            <v>2-WAY밸브(10KG)</v>
          </cell>
          <cell r="B415" t="str">
            <v>D150</v>
          </cell>
          <cell r="C415" t="str">
            <v>EA</v>
          </cell>
          <cell r="D415" t="str">
            <v>1</v>
          </cell>
          <cell r="E415">
            <v>0</v>
          </cell>
          <cell r="F415">
            <v>0</v>
          </cell>
        </row>
        <row r="416">
          <cell r="A416" t="str">
            <v>자동공기변(온수,오일용)</v>
          </cell>
          <cell r="B416" t="str">
            <v>D15  AE30CV</v>
          </cell>
          <cell r="C416" t="str">
            <v>EA</v>
          </cell>
          <cell r="D416" t="str">
            <v>2</v>
          </cell>
          <cell r="E416">
            <v>72250</v>
          </cell>
          <cell r="F416">
            <v>144500</v>
          </cell>
        </row>
        <row r="417">
          <cell r="A417" t="str">
            <v>황동볼밸브(10KG)</v>
          </cell>
          <cell r="B417" t="str">
            <v>D20</v>
          </cell>
          <cell r="C417" t="str">
            <v>EA</v>
          </cell>
          <cell r="D417" t="str">
            <v>16</v>
          </cell>
          <cell r="E417">
            <v>3002</v>
          </cell>
          <cell r="F417">
            <v>48032</v>
          </cell>
        </row>
        <row r="418">
          <cell r="A418" t="str">
            <v>황동볼밸브(10KG)</v>
          </cell>
          <cell r="B418" t="str">
            <v>D15</v>
          </cell>
          <cell r="C418" t="str">
            <v>EA</v>
          </cell>
          <cell r="D418" t="str">
            <v>1</v>
          </cell>
          <cell r="E418">
            <v>2316</v>
          </cell>
          <cell r="F418">
            <v>2316</v>
          </cell>
        </row>
        <row r="419">
          <cell r="A419" t="str">
            <v>동관용접(BRAZING)</v>
          </cell>
          <cell r="B419" t="str">
            <v>D200</v>
          </cell>
          <cell r="C419" t="str">
            <v>개소</v>
          </cell>
          <cell r="D419" t="str">
            <v>55</v>
          </cell>
          <cell r="E419">
            <v>15008</v>
          </cell>
          <cell r="F419">
            <v>825440</v>
          </cell>
          <cell r="G419">
            <v>36856</v>
          </cell>
        </row>
        <row r="420">
          <cell r="A420" t="str">
            <v>동관용접(BRAZING)</v>
          </cell>
          <cell r="B420" t="str">
            <v>D150</v>
          </cell>
          <cell r="C420" t="str">
            <v>개소</v>
          </cell>
          <cell r="D420" t="str">
            <v>21</v>
          </cell>
          <cell r="E420">
            <v>6657</v>
          </cell>
          <cell r="F420">
            <v>139797</v>
          </cell>
          <cell r="G420">
            <v>22016</v>
          </cell>
        </row>
        <row r="421">
          <cell r="A421" t="str">
            <v>동관용접(BRAZING)</v>
          </cell>
          <cell r="B421" t="str">
            <v>D125</v>
          </cell>
          <cell r="C421" t="str">
            <v>개소</v>
          </cell>
          <cell r="D421" t="str">
            <v>154</v>
          </cell>
          <cell r="E421">
            <v>4585</v>
          </cell>
          <cell r="F421">
            <v>706090</v>
          </cell>
          <cell r="G421">
            <v>15569</v>
          </cell>
        </row>
        <row r="422">
          <cell r="A422" t="str">
            <v>동관용접(BRAZING)</v>
          </cell>
          <cell r="B422" t="str">
            <v>D100</v>
          </cell>
          <cell r="C422" t="str">
            <v>개소</v>
          </cell>
          <cell r="D422" t="str">
            <v>42</v>
          </cell>
          <cell r="E422">
            <v>3161</v>
          </cell>
          <cell r="F422">
            <v>132762</v>
          </cell>
          <cell r="G422">
            <v>12527</v>
          </cell>
        </row>
        <row r="423">
          <cell r="A423" t="str">
            <v>동관용접(BRAZING)</v>
          </cell>
          <cell r="B423" t="str">
            <v>D80</v>
          </cell>
          <cell r="C423" t="str">
            <v>개소</v>
          </cell>
          <cell r="D423" t="str">
            <v>32</v>
          </cell>
          <cell r="E423">
            <v>1868</v>
          </cell>
          <cell r="F423">
            <v>59776</v>
          </cell>
          <cell r="G423">
            <v>8879</v>
          </cell>
        </row>
        <row r="424">
          <cell r="A424" t="str">
            <v>동관용접(BRAZING)</v>
          </cell>
          <cell r="B424" t="str">
            <v>D65</v>
          </cell>
          <cell r="C424" t="str">
            <v>개소</v>
          </cell>
          <cell r="D424" t="str">
            <v>226</v>
          </cell>
          <cell r="E424">
            <v>1361</v>
          </cell>
          <cell r="F424">
            <v>307586</v>
          </cell>
          <cell r="G424">
            <v>7663</v>
          </cell>
        </row>
        <row r="425">
          <cell r="A425" t="str">
            <v>동관용접(BRAZING)</v>
          </cell>
          <cell r="B425" t="str">
            <v>D50</v>
          </cell>
          <cell r="C425" t="str">
            <v>개소</v>
          </cell>
          <cell r="D425" t="str">
            <v>172</v>
          </cell>
          <cell r="E425">
            <v>1017</v>
          </cell>
          <cell r="F425">
            <v>174924</v>
          </cell>
          <cell r="G425">
            <v>5959</v>
          </cell>
        </row>
        <row r="426">
          <cell r="A426" t="str">
            <v>동관용접(BRAZING)</v>
          </cell>
          <cell r="B426" t="str">
            <v>D25</v>
          </cell>
          <cell r="C426" t="str">
            <v>개소</v>
          </cell>
          <cell r="D426" t="str">
            <v>109</v>
          </cell>
          <cell r="E426">
            <v>383</v>
          </cell>
          <cell r="F426">
            <v>41747</v>
          </cell>
          <cell r="G426">
            <v>3526</v>
          </cell>
        </row>
        <row r="427">
          <cell r="A427" t="str">
            <v>동관용접(BRAZING)</v>
          </cell>
          <cell r="B427" t="str">
            <v>D20</v>
          </cell>
          <cell r="C427" t="str">
            <v>개소</v>
          </cell>
          <cell r="D427" t="str">
            <v>180</v>
          </cell>
          <cell r="E427">
            <v>266</v>
          </cell>
          <cell r="F427">
            <v>47880</v>
          </cell>
          <cell r="G427">
            <v>2858</v>
          </cell>
        </row>
        <row r="428">
          <cell r="A428" t="str">
            <v>동절연합후렌지(10KG)</v>
          </cell>
          <cell r="B428" t="str">
            <v>D200</v>
          </cell>
          <cell r="C428" t="str">
            <v>개소</v>
          </cell>
          <cell r="D428" t="str">
            <v>10</v>
          </cell>
          <cell r="E428">
            <v>50521</v>
          </cell>
          <cell r="F428">
            <v>505210</v>
          </cell>
          <cell r="G428">
            <v>36856</v>
          </cell>
        </row>
        <row r="429">
          <cell r="A429" t="str">
            <v>동절연합후렌지(10KG)</v>
          </cell>
          <cell r="B429" t="str">
            <v>D150</v>
          </cell>
          <cell r="C429" t="str">
            <v>개소</v>
          </cell>
          <cell r="D429" t="str">
            <v>2</v>
          </cell>
          <cell r="E429">
            <v>31258</v>
          </cell>
          <cell r="F429">
            <v>62516</v>
          </cell>
          <cell r="G429">
            <v>22016</v>
          </cell>
        </row>
        <row r="430">
          <cell r="A430" t="str">
            <v>동절연합후렌지(10KG)</v>
          </cell>
          <cell r="B430" t="str">
            <v>D125</v>
          </cell>
          <cell r="C430" t="str">
            <v>개소</v>
          </cell>
          <cell r="D430" t="str">
            <v>2</v>
          </cell>
          <cell r="E430">
            <v>23103</v>
          </cell>
          <cell r="F430">
            <v>46206</v>
          </cell>
          <cell r="G430">
            <v>15569</v>
          </cell>
        </row>
        <row r="431">
          <cell r="A431" t="str">
            <v>동절연합후렌지(10KG)</v>
          </cell>
          <cell r="B431" t="str">
            <v>D65</v>
          </cell>
          <cell r="C431" t="str">
            <v>개소</v>
          </cell>
          <cell r="D431" t="str">
            <v>32</v>
          </cell>
          <cell r="E431">
            <v>9437</v>
          </cell>
          <cell r="F431">
            <v>301984</v>
          </cell>
          <cell r="G431">
            <v>7663</v>
          </cell>
        </row>
        <row r="432">
          <cell r="A432" t="str">
            <v>동맹후렌지(10KG)</v>
          </cell>
          <cell r="B432" t="str">
            <v>D65</v>
          </cell>
          <cell r="C432" t="str">
            <v>EA</v>
          </cell>
          <cell r="D432" t="str">
            <v>2</v>
          </cell>
          <cell r="E432">
            <v>5312</v>
          </cell>
          <cell r="F432">
            <v>10624</v>
          </cell>
        </row>
        <row r="433">
          <cell r="A433" t="str">
            <v>절연U-BOLT/NUT</v>
          </cell>
          <cell r="B433" t="str">
            <v>D65</v>
          </cell>
          <cell r="C433" t="str">
            <v>EA</v>
          </cell>
          <cell r="D433" t="str">
            <v>16</v>
          </cell>
          <cell r="E433">
            <v>527</v>
          </cell>
          <cell r="F433">
            <v>8432</v>
          </cell>
        </row>
        <row r="434">
          <cell r="A434" t="str">
            <v>절연U-BOLT/NUT</v>
          </cell>
          <cell r="B434" t="str">
            <v>D50</v>
          </cell>
          <cell r="C434" t="str">
            <v>EA</v>
          </cell>
          <cell r="D434" t="str">
            <v>6</v>
          </cell>
          <cell r="E434">
            <v>398</v>
          </cell>
          <cell r="F434">
            <v>2388</v>
          </cell>
        </row>
        <row r="435">
          <cell r="A435" t="str">
            <v>앙카슈(절연)</v>
          </cell>
          <cell r="B435" t="str">
            <v>D200</v>
          </cell>
          <cell r="C435" t="str">
            <v>SET</v>
          </cell>
          <cell r="D435" t="str">
            <v>5</v>
          </cell>
          <cell r="E435">
            <v>20650</v>
          </cell>
          <cell r="F435">
            <v>103250</v>
          </cell>
        </row>
        <row r="436">
          <cell r="A436" t="str">
            <v>앙카슈(절연)</v>
          </cell>
          <cell r="B436" t="str">
            <v>D150</v>
          </cell>
          <cell r="C436" t="str">
            <v>SET</v>
          </cell>
          <cell r="D436" t="str">
            <v>2</v>
          </cell>
          <cell r="E436">
            <v>17500</v>
          </cell>
          <cell r="F436">
            <v>35000</v>
          </cell>
        </row>
        <row r="437">
          <cell r="A437" t="str">
            <v>앙카슈(절연)</v>
          </cell>
          <cell r="B437" t="str">
            <v>D125</v>
          </cell>
          <cell r="C437" t="str">
            <v>SET</v>
          </cell>
          <cell r="D437" t="str">
            <v>9</v>
          </cell>
          <cell r="E437">
            <v>15750</v>
          </cell>
          <cell r="F437">
            <v>141750</v>
          </cell>
        </row>
        <row r="438">
          <cell r="A438" t="str">
            <v>앙카슈(절연)</v>
          </cell>
          <cell r="B438" t="str">
            <v>D100</v>
          </cell>
          <cell r="C438" t="str">
            <v>SET</v>
          </cell>
          <cell r="D438" t="str">
            <v>3</v>
          </cell>
          <cell r="E438">
            <v>13720</v>
          </cell>
          <cell r="F438">
            <v>41160</v>
          </cell>
        </row>
        <row r="439">
          <cell r="A439" t="str">
            <v>앙카슈(절연)</v>
          </cell>
          <cell r="B439" t="str">
            <v>D65</v>
          </cell>
          <cell r="C439" t="str">
            <v>SET</v>
          </cell>
          <cell r="D439" t="str">
            <v>1</v>
          </cell>
          <cell r="E439">
            <v>10850</v>
          </cell>
          <cell r="F439">
            <v>10850</v>
          </cell>
        </row>
        <row r="440">
          <cell r="A440" t="str">
            <v>앙카슈(절연)</v>
          </cell>
          <cell r="B440" t="str">
            <v>D50</v>
          </cell>
          <cell r="C440" t="str">
            <v>SET</v>
          </cell>
          <cell r="D440" t="str">
            <v>5</v>
          </cell>
          <cell r="E440">
            <v>9100</v>
          </cell>
          <cell r="F440">
            <v>45500</v>
          </cell>
        </row>
        <row r="441">
          <cell r="A441" t="str">
            <v>가이드슈(절연)</v>
          </cell>
          <cell r="B441" t="str">
            <v>D200</v>
          </cell>
          <cell r="C441" t="str">
            <v>SET</v>
          </cell>
          <cell r="D441" t="str">
            <v>14</v>
          </cell>
          <cell r="E441">
            <v>12110</v>
          </cell>
          <cell r="F441">
            <v>169540</v>
          </cell>
        </row>
        <row r="442">
          <cell r="A442" t="str">
            <v>가이드슈(절연)</v>
          </cell>
          <cell r="B442" t="str">
            <v>D150</v>
          </cell>
          <cell r="C442" t="str">
            <v>SET</v>
          </cell>
          <cell r="D442" t="str">
            <v>5</v>
          </cell>
          <cell r="E442">
            <v>10360</v>
          </cell>
          <cell r="F442">
            <v>51800</v>
          </cell>
        </row>
        <row r="443">
          <cell r="A443" t="str">
            <v>가이드슈(절연)</v>
          </cell>
          <cell r="B443" t="str">
            <v>D125</v>
          </cell>
          <cell r="C443" t="str">
            <v>SET</v>
          </cell>
          <cell r="D443" t="str">
            <v>45</v>
          </cell>
          <cell r="E443">
            <v>9310</v>
          </cell>
          <cell r="F443">
            <v>418950</v>
          </cell>
        </row>
        <row r="444">
          <cell r="A444" t="str">
            <v>가이드슈(절연)</v>
          </cell>
          <cell r="B444" t="str">
            <v>D100</v>
          </cell>
          <cell r="C444" t="str">
            <v>SET</v>
          </cell>
          <cell r="D444" t="str">
            <v>5</v>
          </cell>
          <cell r="E444">
            <v>8260</v>
          </cell>
          <cell r="F444">
            <v>41300</v>
          </cell>
        </row>
        <row r="445">
          <cell r="A445" t="str">
            <v>가이드슈(절연)</v>
          </cell>
          <cell r="B445" t="str">
            <v>D80</v>
          </cell>
          <cell r="C445" t="str">
            <v>SET</v>
          </cell>
          <cell r="D445" t="str">
            <v>13</v>
          </cell>
          <cell r="E445">
            <v>7420</v>
          </cell>
          <cell r="F445">
            <v>96460</v>
          </cell>
        </row>
        <row r="446">
          <cell r="A446" t="str">
            <v>가이드슈(절연)</v>
          </cell>
          <cell r="B446" t="str">
            <v>D65</v>
          </cell>
          <cell r="C446" t="str">
            <v>SET</v>
          </cell>
          <cell r="D446" t="str">
            <v>3</v>
          </cell>
          <cell r="E446">
            <v>6370</v>
          </cell>
          <cell r="F446">
            <v>19110</v>
          </cell>
        </row>
        <row r="447">
          <cell r="A447" t="str">
            <v>가이드슈(절연)</v>
          </cell>
          <cell r="B447" t="str">
            <v>D50</v>
          </cell>
          <cell r="C447" t="str">
            <v>SET</v>
          </cell>
          <cell r="D447" t="str">
            <v>4</v>
          </cell>
          <cell r="E447">
            <v>5740</v>
          </cell>
          <cell r="F447">
            <v>22960</v>
          </cell>
        </row>
        <row r="448">
          <cell r="A448" t="str">
            <v>파이프스리브</v>
          </cell>
          <cell r="B448" t="str">
            <v>D125</v>
          </cell>
          <cell r="C448" t="str">
            <v>개소</v>
          </cell>
          <cell r="D448" t="str">
            <v>1</v>
          </cell>
          <cell r="E448">
            <v>7602</v>
          </cell>
          <cell r="F448">
            <v>7602</v>
          </cell>
        </row>
        <row r="449">
          <cell r="A449" t="str">
            <v>파이프스리브</v>
          </cell>
          <cell r="B449" t="str">
            <v>D100</v>
          </cell>
          <cell r="C449" t="str">
            <v>개소</v>
          </cell>
          <cell r="D449" t="str">
            <v>9</v>
          </cell>
          <cell r="E449">
            <v>6331</v>
          </cell>
          <cell r="F449">
            <v>56979</v>
          </cell>
        </row>
        <row r="450">
          <cell r="A450" t="str">
            <v>파이프스리브</v>
          </cell>
          <cell r="B450" t="str">
            <v>D25</v>
          </cell>
          <cell r="C450" t="str">
            <v>개소</v>
          </cell>
          <cell r="D450" t="str">
            <v>10</v>
          </cell>
          <cell r="E450">
            <v>949</v>
          </cell>
          <cell r="F450">
            <v>9490</v>
          </cell>
        </row>
        <row r="451">
          <cell r="A451" t="str">
            <v>앵글</v>
          </cell>
          <cell r="B451" t="str">
            <v>65*65*6T</v>
          </cell>
          <cell r="C451" t="str">
            <v>KG</v>
          </cell>
          <cell r="D451">
            <v>1147</v>
          </cell>
          <cell r="E451">
            <v>410</v>
          </cell>
          <cell r="F451">
            <v>470270</v>
          </cell>
        </row>
        <row r="452">
          <cell r="A452" t="str">
            <v>잡철물제작설치</v>
          </cell>
          <cell r="B452" t="str">
            <v>복잡</v>
          </cell>
          <cell r="C452" t="str">
            <v>TON</v>
          </cell>
          <cell r="D452">
            <v>1.147</v>
          </cell>
          <cell r="E452">
            <v>77434</v>
          </cell>
          <cell r="F452">
            <v>88817</v>
          </cell>
          <cell r="G452">
            <v>2837148</v>
          </cell>
        </row>
        <row r="453">
          <cell r="A453" t="str">
            <v>녹막이페인트칠</v>
          </cell>
          <cell r="B453" t="str">
            <v>2회칠</v>
          </cell>
          <cell r="C453" t="str">
            <v>M2</v>
          </cell>
          <cell r="D453">
            <v>65</v>
          </cell>
          <cell r="E453">
            <v>1290</v>
          </cell>
          <cell r="F453">
            <v>83850</v>
          </cell>
          <cell r="G453">
            <v>1633</v>
          </cell>
        </row>
        <row r="454">
          <cell r="A454" t="str">
            <v>조합페인트칠(철재면)</v>
          </cell>
          <cell r="B454" t="str">
            <v>2회칠</v>
          </cell>
          <cell r="C454" t="str">
            <v>M2</v>
          </cell>
          <cell r="D454">
            <v>65</v>
          </cell>
          <cell r="E454">
            <v>878</v>
          </cell>
          <cell r="F454">
            <v>57070</v>
          </cell>
          <cell r="G454">
            <v>2504</v>
          </cell>
        </row>
        <row r="455">
          <cell r="A455" t="str">
            <v>잡재료비</v>
          </cell>
          <cell r="B455" t="str">
            <v>재료비의 5 %</v>
          </cell>
          <cell r="C455" t="str">
            <v>식</v>
          </cell>
          <cell r="D455" t="str">
            <v>1</v>
          </cell>
          <cell r="E455">
            <v>1060238</v>
          </cell>
          <cell r="F455">
            <v>1060238</v>
          </cell>
        </row>
        <row r="456">
          <cell r="A456" t="str">
            <v>노무비</v>
          </cell>
          <cell r="B456" t="str">
            <v>배관공</v>
          </cell>
          <cell r="C456" t="str">
            <v>인</v>
          </cell>
          <cell r="D456" t="str">
            <v>153</v>
          </cell>
          <cell r="E456">
            <v>0</v>
          </cell>
          <cell r="G456">
            <v>47537</v>
          </cell>
        </row>
        <row r="457">
          <cell r="A457" t="str">
            <v>노무비</v>
          </cell>
          <cell r="B457" t="str">
            <v>보통인부</v>
          </cell>
          <cell r="C457" t="str">
            <v>인</v>
          </cell>
          <cell r="D457" t="str">
            <v>100</v>
          </cell>
          <cell r="E457">
            <v>0</v>
          </cell>
          <cell r="G457">
            <v>34360</v>
          </cell>
        </row>
        <row r="458">
          <cell r="A458" t="str">
            <v>공구손료</v>
          </cell>
          <cell r="B458" t="str">
            <v>노무비의 3 %</v>
          </cell>
          <cell r="C458" t="str">
            <v>식</v>
          </cell>
          <cell r="D458" t="str">
            <v>1</v>
          </cell>
          <cell r="E458">
            <v>0</v>
          </cell>
          <cell r="G458">
            <v>866768</v>
          </cell>
        </row>
        <row r="459">
          <cell r="A459" t="str">
            <v>계</v>
          </cell>
          <cell r="F459">
            <v>40756951</v>
          </cell>
        </row>
        <row r="461">
          <cell r="A461" t="str">
            <v>5.공조덕트공사</v>
          </cell>
        </row>
        <row r="462">
          <cell r="A462" t="str">
            <v>각형덕트제작설치(기계식)</v>
          </cell>
          <cell r="B462" t="str">
            <v>1.2T(#18)</v>
          </cell>
          <cell r="C462" t="str">
            <v>M2</v>
          </cell>
          <cell r="D462">
            <v>84</v>
          </cell>
          <cell r="E462">
            <v>12906</v>
          </cell>
          <cell r="F462">
            <v>1084104</v>
          </cell>
          <cell r="G462">
            <v>28590</v>
          </cell>
        </row>
        <row r="463">
          <cell r="A463" t="str">
            <v>각형덕트제작설치(기계식)</v>
          </cell>
          <cell r="B463" t="str">
            <v>1.0T(#20)</v>
          </cell>
          <cell r="C463" t="str">
            <v>M2</v>
          </cell>
          <cell r="D463">
            <v>110</v>
          </cell>
          <cell r="E463">
            <v>11080</v>
          </cell>
          <cell r="F463">
            <v>1218800</v>
          </cell>
          <cell r="G463">
            <v>25140</v>
          </cell>
        </row>
        <row r="464">
          <cell r="A464" t="str">
            <v>각형덕트제작설치(기계식)</v>
          </cell>
          <cell r="B464" t="str">
            <v>0.8T(#22)</v>
          </cell>
          <cell r="C464" t="str">
            <v>M2</v>
          </cell>
          <cell r="D464">
            <v>998</v>
          </cell>
          <cell r="E464">
            <v>9579</v>
          </cell>
          <cell r="F464">
            <v>9559842</v>
          </cell>
          <cell r="G464">
            <v>21196</v>
          </cell>
        </row>
        <row r="465">
          <cell r="A465" t="str">
            <v>각형덕트제작설치(기계식)</v>
          </cell>
          <cell r="B465" t="str">
            <v>0.6T(#24)</v>
          </cell>
          <cell r="C465" t="str">
            <v>M2</v>
          </cell>
          <cell r="D465">
            <v>841</v>
          </cell>
          <cell r="E465">
            <v>8312</v>
          </cell>
          <cell r="F465">
            <v>6990392</v>
          </cell>
          <cell r="G465">
            <v>19718</v>
          </cell>
        </row>
        <row r="466">
          <cell r="A466" t="str">
            <v>각형덕트제작설치(기계식)</v>
          </cell>
          <cell r="B466" t="str">
            <v>0.5T(#26)</v>
          </cell>
          <cell r="C466" t="str">
            <v>M2</v>
          </cell>
          <cell r="D466">
            <v>758</v>
          </cell>
          <cell r="E466">
            <v>7979</v>
          </cell>
          <cell r="F466">
            <v>6048082</v>
          </cell>
          <cell r="G466">
            <v>18731</v>
          </cell>
        </row>
        <row r="467">
          <cell r="A467" t="str">
            <v>각형닥트보온(옥내은폐)</v>
          </cell>
          <cell r="B467" t="str">
            <v>24K*25T</v>
          </cell>
          <cell r="C467" t="str">
            <v>M2</v>
          </cell>
          <cell r="D467">
            <v>1686</v>
          </cell>
          <cell r="E467">
            <v>3000</v>
          </cell>
          <cell r="F467">
            <v>5058000</v>
          </cell>
          <cell r="G467">
            <v>28223</v>
          </cell>
        </row>
        <row r="468">
          <cell r="A468" t="str">
            <v>원형디퓨쟈</v>
          </cell>
          <cell r="B468" t="str">
            <v>ND200</v>
          </cell>
          <cell r="C468" t="str">
            <v>EA</v>
          </cell>
          <cell r="D468" t="str">
            <v>10</v>
          </cell>
          <cell r="E468">
            <v>12000</v>
          </cell>
          <cell r="F468">
            <v>120000</v>
          </cell>
        </row>
        <row r="469">
          <cell r="A469" t="str">
            <v>원형디퓨쟈</v>
          </cell>
          <cell r="B469" t="str">
            <v>ND150</v>
          </cell>
          <cell r="C469" t="str">
            <v>EA</v>
          </cell>
          <cell r="D469" t="str">
            <v>3</v>
          </cell>
          <cell r="E469">
            <v>12000</v>
          </cell>
          <cell r="F469">
            <v>36000</v>
          </cell>
        </row>
        <row r="470">
          <cell r="A470" t="str">
            <v>사각디퓨쟈</v>
          </cell>
          <cell r="B470" t="str">
            <v>ND250</v>
          </cell>
          <cell r="C470" t="str">
            <v>EA</v>
          </cell>
          <cell r="D470" t="str">
            <v>1</v>
          </cell>
          <cell r="E470">
            <v>22000</v>
          </cell>
          <cell r="F470">
            <v>22000</v>
          </cell>
        </row>
        <row r="471">
          <cell r="A471" t="str">
            <v>사각디퓨쟈</v>
          </cell>
          <cell r="B471" t="str">
            <v>ND200</v>
          </cell>
          <cell r="C471" t="str">
            <v>EA</v>
          </cell>
          <cell r="D471" t="str">
            <v>147</v>
          </cell>
          <cell r="E471">
            <v>12000</v>
          </cell>
          <cell r="F471">
            <v>1764000</v>
          </cell>
        </row>
        <row r="472">
          <cell r="A472" t="str">
            <v>사각디퓨쟈</v>
          </cell>
          <cell r="B472" t="str">
            <v>ND150</v>
          </cell>
          <cell r="C472" t="str">
            <v>EA</v>
          </cell>
          <cell r="D472" t="str">
            <v>30</v>
          </cell>
          <cell r="E472">
            <v>12000</v>
          </cell>
          <cell r="F472">
            <v>360000</v>
          </cell>
        </row>
        <row r="473">
          <cell r="A473" t="str">
            <v>B.L.D</v>
          </cell>
          <cell r="B473" t="str">
            <v>2S*25W*1200L,200Φ</v>
          </cell>
          <cell r="C473" t="str">
            <v>EA</v>
          </cell>
          <cell r="D473" t="str">
            <v>8</v>
          </cell>
          <cell r="E473">
            <v>35000</v>
          </cell>
          <cell r="F473">
            <v>280000</v>
          </cell>
        </row>
        <row r="474">
          <cell r="A474" t="str">
            <v>CHAMBER</v>
          </cell>
          <cell r="B474" t="str">
            <v>2000*1800*800</v>
          </cell>
          <cell r="C474" t="str">
            <v>EA</v>
          </cell>
          <cell r="D474" t="str">
            <v>1</v>
          </cell>
          <cell r="E474">
            <v>1062400</v>
          </cell>
          <cell r="F474">
            <v>1062400</v>
          </cell>
        </row>
        <row r="475">
          <cell r="A475" t="str">
            <v>CHAMBER</v>
          </cell>
          <cell r="B475" t="str">
            <v>2000*1600*800</v>
          </cell>
          <cell r="C475" t="str">
            <v>EA</v>
          </cell>
          <cell r="D475" t="str">
            <v>1</v>
          </cell>
          <cell r="E475">
            <v>972800</v>
          </cell>
          <cell r="F475">
            <v>972800</v>
          </cell>
        </row>
        <row r="476">
          <cell r="A476" t="str">
            <v>CHAMBER</v>
          </cell>
          <cell r="B476" t="str">
            <v>1300*600*800</v>
          </cell>
          <cell r="C476" t="str">
            <v>EA</v>
          </cell>
          <cell r="D476" t="str">
            <v>1</v>
          </cell>
          <cell r="E476">
            <v>368000</v>
          </cell>
          <cell r="F476">
            <v>368000</v>
          </cell>
        </row>
        <row r="477">
          <cell r="A477" t="str">
            <v>CHAMBER</v>
          </cell>
          <cell r="B477" t="str">
            <v>7000*800*1800</v>
          </cell>
          <cell r="C477" t="str">
            <v>EA</v>
          </cell>
          <cell r="D477" t="str">
            <v>1</v>
          </cell>
          <cell r="E477">
            <v>521600</v>
          </cell>
          <cell r="F477">
            <v>521600</v>
          </cell>
        </row>
        <row r="478">
          <cell r="A478" t="str">
            <v>CHAMBER</v>
          </cell>
          <cell r="B478" t="str">
            <v>1000*2700*800</v>
          </cell>
          <cell r="C478" t="str">
            <v>EA</v>
          </cell>
          <cell r="D478" t="str">
            <v>1</v>
          </cell>
          <cell r="E478">
            <v>905600</v>
          </cell>
          <cell r="F478">
            <v>905600</v>
          </cell>
        </row>
        <row r="479">
          <cell r="A479" t="str">
            <v>CHAMBER</v>
          </cell>
          <cell r="B479" t="str">
            <v>1100*1200*800</v>
          </cell>
          <cell r="C479" t="str">
            <v>EA</v>
          </cell>
          <cell r="D479" t="str">
            <v>1</v>
          </cell>
          <cell r="E479">
            <v>505600</v>
          </cell>
          <cell r="F479">
            <v>505600</v>
          </cell>
        </row>
        <row r="480">
          <cell r="A480" t="str">
            <v>CHAMBER</v>
          </cell>
          <cell r="B480" t="str">
            <v>800*1200*800</v>
          </cell>
          <cell r="C480" t="str">
            <v>EA</v>
          </cell>
          <cell r="D480" t="str">
            <v>1</v>
          </cell>
          <cell r="E480">
            <v>409600</v>
          </cell>
          <cell r="F480">
            <v>409600</v>
          </cell>
        </row>
        <row r="481">
          <cell r="A481" t="str">
            <v>CHAMBER</v>
          </cell>
          <cell r="B481" t="str">
            <v>3000*2000*1000</v>
          </cell>
          <cell r="C481" t="str">
            <v>EA</v>
          </cell>
          <cell r="D481" t="str">
            <v>1</v>
          </cell>
          <cell r="E481">
            <v>1600000</v>
          </cell>
          <cell r="F481">
            <v>1600000</v>
          </cell>
        </row>
        <row r="482">
          <cell r="A482" t="str">
            <v>소음기</v>
          </cell>
          <cell r="B482" t="str">
            <v>1600*600*1800</v>
          </cell>
          <cell r="C482" t="str">
            <v>EA</v>
          </cell>
          <cell r="D482" t="str">
            <v>1</v>
          </cell>
          <cell r="E482">
            <v>1584000</v>
          </cell>
          <cell r="F482">
            <v>1584000</v>
          </cell>
        </row>
        <row r="483">
          <cell r="A483" t="str">
            <v>소음기</v>
          </cell>
          <cell r="B483" t="str">
            <v>1600*600*1200</v>
          </cell>
          <cell r="C483" t="str">
            <v>EA</v>
          </cell>
          <cell r="D483" t="str">
            <v>1</v>
          </cell>
          <cell r="E483">
            <v>1056000</v>
          </cell>
          <cell r="F483">
            <v>1056000</v>
          </cell>
        </row>
        <row r="484">
          <cell r="A484" t="str">
            <v>소음기</v>
          </cell>
          <cell r="B484" t="str">
            <v>1000*650*1200</v>
          </cell>
          <cell r="C484" t="str">
            <v>EA</v>
          </cell>
          <cell r="D484" t="str">
            <v>1</v>
          </cell>
          <cell r="E484">
            <v>792000</v>
          </cell>
          <cell r="F484">
            <v>792000</v>
          </cell>
        </row>
        <row r="485">
          <cell r="A485" t="str">
            <v>소음기</v>
          </cell>
          <cell r="B485" t="str">
            <v>900*500*900</v>
          </cell>
          <cell r="C485" t="str">
            <v>EA</v>
          </cell>
          <cell r="D485" t="str">
            <v>2</v>
          </cell>
          <cell r="E485">
            <v>504000</v>
          </cell>
          <cell r="F485">
            <v>1008000</v>
          </cell>
        </row>
        <row r="486">
          <cell r="A486" t="str">
            <v>소음기</v>
          </cell>
          <cell r="B486" t="str">
            <v>900*500*1200</v>
          </cell>
          <cell r="C486" t="str">
            <v>EA</v>
          </cell>
          <cell r="D486" t="str">
            <v>1</v>
          </cell>
          <cell r="E486">
            <v>672000</v>
          </cell>
          <cell r="F486">
            <v>672000</v>
          </cell>
        </row>
        <row r="487">
          <cell r="A487" t="str">
            <v>터닝베인(T.V)</v>
          </cell>
          <cell r="B487" t="str">
            <v>1300*700</v>
          </cell>
          <cell r="C487" t="str">
            <v>EA</v>
          </cell>
          <cell r="D487" t="str">
            <v>1</v>
          </cell>
          <cell r="E487">
            <v>72800</v>
          </cell>
          <cell r="F487">
            <v>72800</v>
          </cell>
        </row>
        <row r="488">
          <cell r="A488" t="str">
            <v>터닝베인(T.V)</v>
          </cell>
          <cell r="B488" t="str">
            <v>800*500</v>
          </cell>
          <cell r="C488" t="str">
            <v>EA</v>
          </cell>
          <cell r="D488" t="str">
            <v>1</v>
          </cell>
          <cell r="E488">
            <v>32000</v>
          </cell>
          <cell r="F488">
            <v>32000</v>
          </cell>
        </row>
        <row r="489">
          <cell r="A489" t="str">
            <v>터닝베인(T.V)</v>
          </cell>
          <cell r="B489" t="str">
            <v>1000*600</v>
          </cell>
          <cell r="C489" t="str">
            <v>EA</v>
          </cell>
          <cell r="D489" t="str">
            <v>1</v>
          </cell>
          <cell r="E489">
            <v>48000</v>
          </cell>
          <cell r="F489">
            <v>48000</v>
          </cell>
        </row>
        <row r="490">
          <cell r="A490" t="str">
            <v>터닝베인(T.V)</v>
          </cell>
          <cell r="B490" t="str">
            <v>750*400</v>
          </cell>
          <cell r="C490" t="str">
            <v>EA</v>
          </cell>
          <cell r="D490" t="str">
            <v>1</v>
          </cell>
          <cell r="E490">
            <v>24000</v>
          </cell>
          <cell r="F490">
            <v>24000</v>
          </cell>
        </row>
        <row r="491">
          <cell r="A491" t="str">
            <v>터닝베인(T.V)</v>
          </cell>
          <cell r="B491" t="str">
            <v>900*400</v>
          </cell>
          <cell r="C491" t="str">
            <v>EA</v>
          </cell>
          <cell r="D491" t="str">
            <v>2</v>
          </cell>
          <cell r="E491">
            <v>28800</v>
          </cell>
          <cell r="F491">
            <v>57600</v>
          </cell>
        </row>
        <row r="492">
          <cell r="A492" t="str">
            <v>터닝베인(T.V)</v>
          </cell>
          <cell r="B492" t="str">
            <v>600*300</v>
          </cell>
          <cell r="C492" t="str">
            <v>EA</v>
          </cell>
          <cell r="D492" t="str">
            <v>1</v>
          </cell>
          <cell r="E492">
            <v>14400</v>
          </cell>
          <cell r="F492">
            <v>14400</v>
          </cell>
        </row>
        <row r="493">
          <cell r="A493" t="str">
            <v>터닝베인(T.V)</v>
          </cell>
          <cell r="B493" t="str">
            <v>1000*350</v>
          </cell>
          <cell r="C493" t="str">
            <v>EA</v>
          </cell>
          <cell r="D493" t="str">
            <v>1</v>
          </cell>
          <cell r="E493">
            <v>28000</v>
          </cell>
          <cell r="F493">
            <v>28000</v>
          </cell>
        </row>
        <row r="494">
          <cell r="A494" t="str">
            <v>B.D.D</v>
          </cell>
          <cell r="B494" t="str">
            <v>900*700</v>
          </cell>
          <cell r="C494" t="str">
            <v>EA</v>
          </cell>
          <cell r="D494" t="str">
            <v>1</v>
          </cell>
          <cell r="E494">
            <v>75600</v>
          </cell>
          <cell r="F494">
            <v>75600</v>
          </cell>
        </row>
        <row r="495">
          <cell r="A495" t="str">
            <v>B.D.D</v>
          </cell>
          <cell r="B495" t="str">
            <v>800*350</v>
          </cell>
          <cell r="C495" t="str">
            <v>EA</v>
          </cell>
          <cell r="D495" t="str">
            <v>1</v>
          </cell>
          <cell r="E495">
            <v>33600</v>
          </cell>
          <cell r="F495">
            <v>33600</v>
          </cell>
        </row>
        <row r="496">
          <cell r="A496" t="str">
            <v>V.D</v>
          </cell>
          <cell r="B496" t="str">
            <v>400*2500</v>
          </cell>
          <cell r="C496" t="str">
            <v>EA</v>
          </cell>
          <cell r="D496" t="str">
            <v>1</v>
          </cell>
          <cell r="E496">
            <v>70000</v>
          </cell>
          <cell r="F496">
            <v>70000</v>
          </cell>
        </row>
        <row r="497">
          <cell r="A497" t="str">
            <v>V.D</v>
          </cell>
          <cell r="B497" t="str">
            <v>500*350</v>
          </cell>
          <cell r="C497" t="str">
            <v>EA</v>
          </cell>
          <cell r="D497" t="str">
            <v>2</v>
          </cell>
          <cell r="E497">
            <v>12250</v>
          </cell>
          <cell r="F497">
            <v>24500</v>
          </cell>
        </row>
        <row r="498">
          <cell r="A498" t="str">
            <v>V.D</v>
          </cell>
          <cell r="B498" t="str">
            <v>600*300</v>
          </cell>
          <cell r="C498" t="str">
            <v>EA</v>
          </cell>
          <cell r="D498" t="str">
            <v>1</v>
          </cell>
          <cell r="E498">
            <v>12600</v>
          </cell>
          <cell r="F498">
            <v>12600</v>
          </cell>
        </row>
        <row r="499">
          <cell r="A499" t="str">
            <v>V.D</v>
          </cell>
          <cell r="B499" t="str">
            <v>350*250</v>
          </cell>
          <cell r="C499" t="str">
            <v>EA</v>
          </cell>
          <cell r="D499" t="str">
            <v>5</v>
          </cell>
          <cell r="E499">
            <v>6500</v>
          </cell>
          <cell r="F499">
            <v>32500</v>
          </cell>
        </row>
        <row r="500">
          <cell r="A500" t="str">
            <v>V.D</v>
          </cell>
          <cell r="B500" t="str">
            <v>350*200</v>
          </cell>
          <cell r="C500" t="str">
            <v>EA</v>
          </cell>
          <cell r="D500" t="str">
            <v>1</v>
          </cell>
          <cell r="E500">
            <v>6500</v>
          </cell>
          <cell r="F500">
            <v>6500</v>
          </cell>
        </row>
        <row r="501">
          <cell r="A501" t="str">
            <v>V.D</v>
          </cell>
          <cell r="B501" t="str">
            <v>250*250</v>
          </cell>
          <cell r="C501" t="str">
            <v>EA</v>
          </cell>
          <cell r="D501" t="str">
            <v>4</v>
          </cell>
          <cell r="E501">
            <v>6500</v>
          </cell>
          <cell r="F501">
            <v>26000</v>
          </cell>
        </row>
        <row r="502">
          <cell r="A502" t="str">
            <v>V.D</v>
          </cell>
          <cell r="B502" t="str">
            <v>300*200</v>
          </cell>
          <cell r="C502" t="str">
            <v>EA</v>
          </cell>
          <cell r="D502" t="str">
            <v>1</v>
          </cell>
          <cell r="E502">
            <v>6500</v>
          </cell>
          <cell r="F502">
            <v>6500</v>
          </cell>
        </row>
        <row r="503">
          <cell r="A503" t="str">
            <v>V.D</v>
          </cell>
          <cell r="B503" t="str">
            <v>400*300</v>
          </cell>
          <cell r="C503" t="str">
            <v>EA</v>
          </cell>
          <cell r="D503" t="str">
            <v>2</v>
          </cell>
          <cell r="E503">
            <v>8400</v>
          </cell>
          <cell r="F503">
            <v>16800</v>
          </cell>
        </row>
        <row r="504">
          <cell r="A504" t="str">
            <v>V.D</v>
          </cell>
          <cell r="B504" t="str">
            <v>300*250</v>
          </cell>
          <cell r="C504" t="str">
            <v>EA</v>
          </cell>
          <cell r="D504" t="str">
            <v>3</v>
          </cell>
          <cell r="E504">
            <v>6500</v>
          </cell>
          <cell r="F504">
            <v>19500</v>
          </cell>
        </row>
        <row r="505">
          <cell r="A505" t="str">
            <v>V.D</v>
          </cell>
          <cell r="B505" t="str">
            <v>550*300</v>
          </cell>
          <cell r="C505" t="str">
            <v>EA</v>
          </cell>
          <cell r="D505" t="str">
            <v>3</v>
          </cell>
          <cell r="E505">
            <v>11550</v>
          </cell>
          <cell r="F505">
            <v>34650</v>
          </cell>
        </row>
        <row r="506">
          <cell r="A506" t="str">
            <v>V.D</v>
          </cell>
          <cell r="B506" t="str">
            <v>250*200</v>
          </cell>
          <cell r="C506" t="str">
            <v>EA</v>
          </cell>
          <cell r="D506" t="str">
            <v>8</v>
          </cell>
          <cell r="E506">
            <v>6500</v>
          </cell>
          <cell r="F506">
            <v>52000</v>
          </cell>
        </row>
        <row r="507">
          <cell r="A507" t="str">
            <v>V.D</v>
          </cell>
          <cell r="B507" t="str">
            <v>500*250</v>
          </cell>
          <cell r="C507" t="str">
            <v>EA</v>
          </cell>
          <cell r="D507" t="str">
            <v>3</v>
          </cell>
          <cell r="E507">
            <v>8750</v>
          </cell>
          <cell r="F507">
            <v>26250</v>
          </cell>
        </row>
        <row r="508">
          <cell r="A508" t="str">
            <v>V.D</v>
          </cell>
          <cell r="B508" t="str">
            <v>450*250</v>
          </cell>
          <cell r="C508" t="str">
            <v>EA</v>
          </cell>
          <cell r="D508" t="str">
            <v>3</v>
          </cell>
          <cell r="E508">
            <v>7875</v>
          </cell>
          <cell r="F508">
            <v>23625</v>
          </cell>
        </row>
        <row r="509">
          <cell r="A509" t="str">
            <v>V.D</v>
          </cell>
          <cell r="B509" t="str">
            <v>350*300</v>
          </cell>
          <cell r="C509" t="str">
            <v>EA</v>
          </cell>
          <cell r="D509" t="str">
            <v>1</v>
          </cell>
          <cell r="E509">
            <v>7350</v>
          </cell>
          <cell r="F509">
            <v>7350</v>
          </cell>
        </row>
        <row r="510">
          <cell r="A510" t="str">
            <v>V.D</v>
          </cell>
          <cell r="B510" t="str">
            <v>450*200</v>
          </cell>
          <cell r="C510" t="str">
            <v>EA</v>
          </cell>
          <cell r="D510" t="str">
            <v>1</v>
          </cell>
          <cell r="E510">
            <v>6500</v>
          </cell>
          <cell r="F510">
            <v>6500</v>
          </cell>
        </row>
        <row r="511">
          <cell r="A511" t="str">
            <v>V.D</v>
          </cell>
          <cell r="B511" t="str">
            <v>400*250</v>
          </cell>
          <cell r="C511" t="str">
            <v>EA</v>
          </cell>
          <cell r="D511" t="str">
            <v>4</v>
          </cell>
          <cell r="E511">
            <v>6500</v>
          </cell>
          <cell r="F511">
            <v>26000</v>
          </cell>
        </row>
        <row r="512">
          <cell r="A512" t="str">
            <v>V.D</v>
          </cell>
          <cell r="B512" t="str">
            <v>650*350</v>
          </cell>
          <cell r="C512" t="str">
            <v>EA</v>
          </cell>
          <cell r="D512" t="str">
            <v>1</v>
          </cell>
          <cell r="E512">
            <v>15925</v>
          </cell>
          <cell r="F512">
            <v>15925</v>
          </cell>
        </row>
        <row r="513">
          <cell r="A513" t="str">
            <v>V.D</v>
          </cell>
          <cell r="B513" t="str">
            <v>750*400</v>
          </cell>
          <cell r="C513" t="str">
            <v>EA</v>
          </cell>
          <cell r="D513" t="str">
            <v>1</v>
          </cell>
          <cell r="E513">
            <v>21000</v>
          </cell>
          <cell r="F513">
            <v>21000</v>
          </cell>
        </row>
        <row r="514">
          <cell r="A514" t="str">
            <v>V.D</v>
          </cell>
          <cell r="B514" t="str">
            <v>950*500</v>
          </cell>
          <cell r="C514" t="str">
            <v>EA</v>
          </cell>
          <cell r="D514" t="str">
            <v>1</v>
          </cell>
          <cell r="E514">
            <v>33250</v>
          </cell>
          <cell r="F514">
            <v>33250</v>
          </cell>
        </row>
        <row r="515">
          <cell r="A515" t="str">
            <v>V.D</v>
          </cell>
          <cell r="B515" t="str">
            <v>550*300</v>
          </cell>
          <cell r="C515" t="str">
            <v>EA</v>
          </cell>
          <cell r="D515" t="str">
            <v>4</v>
          </cell>
          <cell r="E515">
            <v>11550</v>
          </cell>
          <cell r="F515">
            <v>46200</v>
          </cell>
        </row>
        <row r="516">
          <cell r="A516" t="str">
            <v>V.D</v>
          </cell>
          <cell r="B516" t="str">
            <v>500*300</v>
          </cell>
          <cell r="C516" t="str">
            <v>EA</v>
          </cell>
          <cell r="D516" t="str">
            <v>4</v>
          </cell>
          <cell r="E516">
            <v>10500</v>
          </cell>
          <cell r="F516">
            <v>42000</v>
          </cell>
        </row>
        <row r="517">
          <cell r="A517" t="str">
            <v>V.D</v>
          </cell>
          <cell r="B517" t="str">
            <v>300*300</v>
          </cell>
          <cell r="C517" t="str">
            <v>EA</v>
          </cell>
          <cell r="D517" t="str">
            <v>2</v>
          </cell>
          <cell r="E517">
            <v>6500</v>
          </cell>
          <cell r="F517">
            <v>13000</v>
          </cell>
        </row>
        <row r="518">
          <cell r="A518" t="str">
            <v>F.V.D</v>
          </cell>
          <cell r="B518" t="str">
            <v>1300*500</v>
          </cell>
          <cell r="C518" t="str">
            <v>EA</v>
          </cell>
          <cell r="D518" t="str">
            <v>2</v>
          </cell>
          <cell r="E518">
            <v>45500</v>
          </cell>
          <cell r="F518">
            <v>91000</v>
          </cell>
        </row>
        <row r="519">
          <cell r="A519" t="str">
            <v>F.V.D</v>
          </cell>
          <cell r="B519" t="str">
            <v>1000*600</v>
          </cell>
          <cell r="C519" t="str">
            <v>EA</v>
          </cell>
          <cell r="D519" t="str">
            <v>1</v>
          </cell>
          <cell r="E519">
            <v>42000</v>
          </cell>
          <cell r="F519">
            <v>42000</v>
          </cell>
        </row>
        <row r="520">
          <cell r="A520" t="str">
            <v>F.V.D</v>
          </cell>
          <cell r="B520" t="str">
            <v>1400*500</v>
          </cell>
          <cell r="C520" t="str">
            <v>EA</v>
          </cell>
          <cell r="D520" t="str">
            <v>1</v>
          </cell>
          <cell r="E520">
            <v>49000</v>
          </cell>
          <cell r="F520">
            <v>49000</v>
          </cell>
        </row>
        <row r="521">
          <cell r="A521" t="str">
            <v>F.V.D</v>
          </cell>
          <cell r="B521" t="str">
            <v>750*400</v>
          </cell>
          <cell r="C521" t="str">
            <v>EA</v>
          </cell>
          <cell r="D521" t="str">
            <v>3</v>
          </cell>
          <cell r="E521">
            <v>21000</v>
          </cell>
          <cell r="F521">
            <v>63000</v>
          </cell>
        </row>
        <row r="522">
          <cell r="A522" t="str">
            <v>F.V.D</v>
          </cell>
          <cell r="B522" t="str">
            <v>400*550</v>
          </cell>
          <cell r="C522" t="str">
            <v>EA</v>
          </cell>
          <cell r="D522" t="str">
            <v>2</v>
          </cell>
          <cell r="E522">
            <v>15400</v>
          </cell>
          <cell r="F522">
            <v>30800</v>
          </cell>
        </row>
        <row r="523">
          <cell r="A523" t="str">
            <v>F.V.D</v>
          </cell>
          <cell r="B523" t="str">
            <v>400*350</v>
          </cell>
          <cell r="C523" t="str">
            <v>EA</v>
          </cell>
          <cell r="D523" t="str">
            <v>1</v>
          </cell>
          <cell r="E523">
            <v>9800</v>
          </cell>
          <cell r="F523">
            <v>9800</v>
          </cell>
        </row>
        <row r="524">
          <cell r="A524" t="str">
            <v>F.V.D</v>
          </cell>
          <cell r="B524" t="str">
            <v>300*200</v>
          </cell>
          <cell r="C524" t="str">
            <v>EA</v>
          </cell>
          <cell r="D524" t="str">
            <v>2</v>
          </cell>
          <cell r="E524">
            <v>6500</v>
          </cell>
          <cell r="F524">
            <v>13000</v>
          </cell>
        </row>
        <row r="525">
          <cell r="A525" t="str">
            <v>F.V.D</v>
          </cell>
          <cell r="B525" t="str">
            <v>950*400</v>
          </cell>
          <cell r="C525" t="str">
            <v>EA</v>
          </cell>
          <cell r="D525" t="str">
            <v>1</v>
          </cell>
          <cell r="E525">
            <v>26600</v>
          </cell>
          <cell r="F525">
            <v>26600</v>
          </cell>
        </row>
        <row r="526">
          <cell r="A526" t="str">
            <v>F.V.D</v>
          </cell>
          <cell r="B526" t="str">
            <v>1000*350</v>
          </cell>
          <cell r="C526" t="str">
            <v>EA</v>
          </cell>
          <cell r="D526" t="str">
            <v>1</v>
          </cell>
          <cell r="E526">
            <v>24500</v>
          </cell>
          <cell r="F526">
            <v>24500</v>
          </cell>
        </row>
        <row r="527">
          <cell r="A527" t="str">
            <v>루바</v>
          </cell>
          <cell r="B527" t="str">
            <v>2500*2000</v>
          </cell>
          <cell r="C527" t="str">
            <v>EA</v>
          </cell>
          <cell r="D527" t="str">
            <v>1</v>
          </cell>
          <cell r="E527">
            <v>400000</v>
          </cell>
          <cell r="F527">
            <v>400000</v>
          </cell>
        </row>
        <row r="528">
          <cell r="A528" t="str">
            <v>루바</v>
          </cell>
          <cell r="B528" t="str">
            <v>800*450</v>
          </cell>
          <cell r="C528" t="str">
            <v>EA</v>
          </cell>
          <cell r="D528" t="str">
            <v>1</v>
          </cell>
          <cell r="E528">
            <v>28800</v>
          </cell>
          <cell r="F528">
            <v>28800</v>
          </cell>
        </row>
        <row r="529">
          <cell r="A529" t="str">
            <v>루바</v>
          </cell>
          <cell r="B529" t="str">
            <v>400*250</v>
          </cell>
          <cell r="C529" t="str">
            <v>EA</v>
          </cell>
          <cell r="D529" t="str">
            <v>1</v>
          </cell>
          <cell r="E529">
            <v>8000</v>
          </cell>
          <cell r="F529">
            <v>8000</v>
          </cell>
        </row>
        <row r="530">
          <cell r="A530" t="str">
            <v>루바</v>
          </cell>
          <cell r="B530" t="str">
            <v>550*300</v>
          </cell>
          <cell r="C530" t="str">
            <v>EA</v>
          </cell>
          <cell r="D530" t="str">
            <v>1</v>
          </cell>
          <cell r="E530">
            <v>13200</v>
          </cell>
          <cell r="F530">
            <v>13200</v>
          </cell>
        </row>
        <row r="531">
          <cell r="A531" t="str">
            <v>루바</v>
          </cell>
          <cell r="B531" t="str">
            <v>400*300</v>
          </cell>
          <cell r="C531" t="str">
            <v>EA</v>
          </cell>
          <cell r="D531" t="str">
            <v>1</v>
          </cell>
          <cell r="E531">
            <v>9600</v>
          </cell>
          <cell r="F531">
            <v>9600</v>
          </cell>
        </row>
        <row r="532">
          <cell r="A532" t="str">
            <v>레지스타</v>
          </cell>
          <cell r="B532" t="str">
            <v>600*300</v>
          </cell>
          <cell r="C532" t="str">
            <v>EA</v>
          </cell>
          <cell r="D532" t="str">
            <v>24</v>
          </cell>
          <cell r="E532">
            <v>23400</v>
          </cell>
          <cell r="F532">
            <v>561600</v>
          </cell>
        </row>
        <row r="533">
          <cell r="A533" t="str">
            <v>레지스타</v>
          </cell>
          <cell r="B533" t="str">
            <v>400*250</v>
          </cell>
          <cell r="C533" t="str">
            <v>EA</v>
          </cell>
          <cell r="D533" t="str">
            <v>4</v>
          </cell>
          <cell r="E533">
            <v>13000</v>
          </cell>
          <cell r="F533">
            <v>52000</v>
          </cell>
        </row>
        <row r="534">
          <cell r="A534" t="str">
            <v>레지스타</v>
          </cell>
          <cell r="B534" t="str">
            <v>250*200</v>
          </cell>
          <cell r="C534" t="str">
            <v>EA</v>
          </cell>
          <cell r="D534" t="str">
            <v>2</v>
          </cell>
          <cell r="E534">
            <v>13000</v>
          </cell>
          <cell r="F534">
            <v>26000</v>
          </cell>
        </row>
        <row r="535">
          <cell r="A535" t="str">
            <v>후렉시블덕트호스(W/보온)</v>
          </cell>
          <cell r="B535" t="str">
            <v>D250</v>
          </cell>
          <cell r="C535" t="str">
            <v>M</v>
          </cell>
          <cell r="D535" t="str">
            <v>2</v>
          </cell>
          <cell r="E535">
            <v>3900</v>
          </cell>
          <cell r="F535">
            <v>7800</v>
          </cell>
        </row>
        <row r="536">
          <cell r="A536" t="str">
            <v>후렉시블덕트호스(W/보온)</v>
          </cell>
          <cell r="B536" t="str">
            <v>D200</v>
          </cell>
          <cell r="C536" t="str">
            <v>M</v>
          </cell>
          <cell r="D536" t="str">
            <v>330</v>
          </cell>
          <cell r="E536">
            <v>7260</v>
          </cell>
          <cell r="F536">
            <v>2395800</v>
          </cell>
        </row>
        <row r="537">
          <cell r="A537" t="str">
            <v>후렉시블덕트호스(W/보온)</v>
          </cell>
          <cell r="B537" t="str">
            <v>D150</v>
          </cell>
          <cell r="C537" t="str">
            <v>M</v>
          </cell>
          <cell r="D537" t="str">
            <v>66</v>
          </cell>
          <cell r="E537">
            <v>11800</v>
          </cell>
          <cell r="F537">
            <v>778800</v>
          </cell>
        </row>
        <row r="538">
          <cell r="A538" t="str">
            <v>SUS BAND</v>
          </cell>
          <cell r="B538" t="str">
            <v>D250</v>
          </cell>
          <cell r="C538" t="str">
            <v>EA</v>
          </cell>
          <cell r="D538" t="str">
            <v>2</v>
          </cell>
          <cell r="E538">
            <v>600</v>
          </cell>
          <cell r="F538">
            <v>1200</v>
          </cell>
        </row>
        <row r="539">
          <cell r="A539" t="str">
            <v>SUS BAND</v>
          </cell>
          <cell r="B539" t="str">
            <v>D200</v>
          </cell>
          <cell r="C539" t="str">
            <v>EA</v>
          </cell>
          <cell r="D539" t="str">
            <v>330</v>
          </cell>
          <cell r="E539">
            <v>500</v>
          </cell>
          <cell r="F539">
            <v>165000</v>
          </cell>
        </row>
        <row r="540">
          <cell r="A540" t="str">
            <v>SUS BAND</v>
          </cell>
          <cell r="B540" t="str">
            <v>D150</v>
          </cell>
          <cell r="C540" t="str">
            <v>EA</v>
          </cell>
          <cell r="D540" t="str">
            <v>66</v>
          </cell>
          <cell r="E540">
            <v>400</v>
          </cell>
          <cell r="F540">
            <v>26400</v>
          </cell>
        </row>
        <row r="541">
          <cell r="A541" t="str">
            <v>점검구</v>
          </cell>
          <cell r="B541" t="str">
            <v>400*400</v>
          </cell>
          <cell r="C541" t="str">
            <v>EA</v>
          </cell>
          <cell r="D541" t="str">
            <v>15</v>
          </cell>
          <cell r="E541">
            <v>13000</v>
          </cell>
          <cell r="F541">
            <v>195000</v>
          </cell>
        </row>
        <row r="542">
          <cell r="A542" t="str">
            <v>점검구</v>
          </cell>
          <cell r="B542" t="str">
            <v>200*200</v>
          </cell>
          <cell r="C542" t="str">
            <v>EA</v>
          </cell>
          <cell r="D542" t="str">
            <v>2</v>
          </cell>
          <cell r="E542">
            <v>8000</v>
          </cell>
          <cell r="F542">
            <v>16000</v>
          </cell>
        </row>
        <row r="543">
          <cell r="A543" t="str">
            <v>F.V.D 핸들</v>
          </cell>
          <cell r="C543" t="str">
            <v>EA</v>
          </cell>
          <cell r="D543" t="str">
            <v>14</v>
          </cell>
          <cell r="E543">
            <v>10000</v>
          </cell>
          <cell r="F543">
            <v>140000</v>
          </cell>
        </row>
        <row r="544">
          <cell r="A544" t="str">
            <v>V.D 핸들</v>
          </cell>
          <cell r="C544" t="str">
            <v>EA</v>
          </cell>
          <cell r="D544" t="str">
            <v>56</v>
          </cell>
          <cell r="E544">
            <v>3000</v>
          </cell>
          <cell r="F544">
            <v>168000</v>
          </cell>
        </row>
        <row r="545">
          <cell r="A545" t="str">
            <v>캔바스조인트</v>
          </cell>
          <cell r="B545" t="str">
            <v>3.2T</v>
          </cell>
          <cell r="C545" t="str">
            <v>M2</v>
          </cell>
          <cell r="D545" t="str">
            <v>30</v>
          </cell>
          <cell r="E545">
            <v>5000</v>
          </cell>
          <cell r="F545">
            <v>150000</v>
          </cell>
        </row>
        <row r="546">
          <cell r="A546" t="str">
            <v>잡재료비</v>
          </cell>
          <cell r="B546" t="str">
            <v>재료비의 5 %</v>
          </cell>
          <cell r="C546" t="str">
            <v>식</v>
          </cell>
          <cell r="D546" t="str">
            <v>1</v>
          </cell>
          <cell r="E546">
            <v>1741630</v>
          </cell>
          <cell r="F546">
            <v>1741630</v>
          </cell>
        </row>
        <row r="547">
          <cell r="A547" t="str">
            <v>노무비</v>
          </cell>
          <cell r="B547" t="str">
            <v>닥트공</v>
          </cell>
          <cell r="C547" t="str">
            <v>인</v>
          </cell>
          <cell r="D547" t="str">
            <v>247</v>
          </cell>
          <cell r="E547">
            <v>0</v>
          </cell>
          <cell r="G547">
            <v>47860</v>
          </cell>
        </row>
        <row r="548">
          <cell r="A548" t="str">
            <v>공구손료</v>
          </cell>
          <cell r="B548" t="str">
            <v>노무비의 3 %</v>
          </cell>
          <cell r="C548" t="str">
            <v>식</v>
          </cell>
          <cell r="D548" t="str">
            <v>1</v>
          </cell>
          <cell r="E548">
            <v>0</v>
          </cell>
          <cell r="G548">
            <v>3493098</v>
          </cell>
        </row>
        <row r="549">
          <cell r="A549" t="str">
            <v>계</v>
          </cell>
          <cell r="F549">
            <v>52182000</v>
          </cell>
        </row>
        <row r="557">
          <cell r="A557" t="str">
            <v>6.위생배관공사</v>
          </cell>
        </row>
        <row r="558">
          <cell r="A558" t="str">
            <v>6-1.위생기구설치공사</v>
          </cell>
        </row>
        <row r="559">
          <cell r="A559" t="str">
            <v>양변기(F/V)절수식</v>
          </cell>
          <cell r="B559" t="str">
            <v>KSVC-1110</v>
          </cell>
          <cell r="C559" t="str">
            <v>조</v>
          </cell>
          <cell r="D559" t="str">
            <v>7</v>
          </cell>
          <cell r="E559">
            <v>75000</v>
          </cell>
          <cell r="F559">
            <v>525000</v>
          </cell>
        </row>
        <row r="560">
          <cell r="A560" t="str">
            <v>소변기(노출전자감응식,밧데리식)</v>
          </cell>
          <cell r="B560" t="str">
            <v>KSVU-410</v>
          </cell>
          <cell r="C560" t="str">
            <v>조</v>
          </cell>
          <cell r="D560" t="str">
            <v>6</v>
          </cell>
          <cell r="E560">
            <v>195000</v>
          </cell>
          <cell r="F560">
            <v>1170000</v>
          </cell>
        </row>
        <row r="561">
          <cell r="A561" t="str">
            <v>세면기(S/L)원형</v>
          </cell>
          <cell r="B561" t="str">
            <v>KSVL-1040</v>
          </cell>
          <cell r="C561" t="str">
            <v>조</v>
          </cell>
          <cell r="D561" t="str">
            <v>8</v>
          </cell>
          <cell r="E561">
            <v>110000</v>
          </cell>
          <cell r="F561">
            <v>880000</v>
          </cell>
        </row>
        <row r="562">
          <cell r="A562" t="str">
            <v>소제씽크</v>
          </cell>
          <cell r="B562" t="str">
            <v>S-210</v>
          </cell>
          <cell r="C562" t="str">
            <v>조</v>
          </cell>
          <cell r="D562" t="str">
            <v>2</v>
          </cell>
          <cell r="E562">
            <v>115000</v>
          </cell>
          <cell r="F562">
            <v>230000</v>
          </cell>
        </row>
        <row r="563">
          <cell r="A563" t="str">
            <v>탕비기</v>
          </cell>
          <cell r="B563" t="str">
            <v>RBT-510A</v>
          </cell>
          <cell r="C563" t="str">
            <v>조</v>
          </cell>
          <cell r="D563" t="str">
            <v>1</v>
          </cell>
          <cell r="E563">
            <v>160000</v>
          </cell>
          <cell r="F563">
            <v>160000</v>
          </cell>
        </row>
        <row r="564">
          <cell r="A564" t="str">
            <v>냉온수혼합샤워</v>
          </cell>
          <cell r="B564" t="str">
            <v>R-350A</v>
          </cell>
          <cell r="C564" t="str">
            <v>EA</v>
          </cell>
          <cell r="D564" t="str">
            <v>7</v>
          </cell>
          <cell r="E564">
            <v>55000</v>
          </cell>
          <cell r="F564">
            <v>385000</v>
          </cell>
        </row>
        <row r="565">
          <cell r="A565" t="str">
            <v>화장경</v>
          </cell>
          <cell r="B565" t="str">
            <v>600*900*6T</v>
          </cell>
          <cell r="C565" t="str">
            <v>EA</v>
          </cell>
          <cell r="D565" t="str">
            <v>7</v>
          </cell>
          <cell r="E565">
            <v>14000</v>
          </cell>
          <cell r="F565">
            <v>98000</v>
          </cell>
        </row>
        <row r="566">
          <cell r="A566" t="str">
            <v>휴지걸이(STS)</v>
          </cell>
          <cell r="B566" t="str">
            <v>DD-8300</v>
          </cell>
          <cell r="C566" t="str">
            <v>EA</v>
          </cell>
          <cell r="D566" t="str">
            <v>1</v>
          </cell>
          <cell r="E566">
            <v>4000</v>
          </cell>
          <cell r="F566">
            <v>4000</v>
          </cell>
        </row>
        <row r="567">
          <cell r="A567" t="str">
            <v>수건걸이(STS)</v>
          </cell>
          <cell r="B567" t="str">
            <v>SUS</v>
          </cell>
          <cell r="C567" t="str">
            <v>EA</v>
          </cell>
          <cell r="D567" t="str">
            <v>7</v>
          </cell>
          <cell r="E567">
            <v>4000</v>
          </cell>
          <cell r="F567">
            <v>28000</v>
          </cell>
        </row>
        <row r="568">
          <cell r="A568" t="str">
            <v>비누갑(STS)</v>
          </cell>
          <cell r="B568" t="str">
            <v>DD-8510</v>
          </cell>
          <cell r="C568" t="str">
            <v>EA</v>
          </cell>
          <cell r="D568" t="str">
            <v>16</v>
          </cell>
          <cell r="E568">
            <v>3500</v>
          </cell>
          <cell r="F568">
            <v>56000</v>
          </cell>
        </row>
        <row r="569">
          <cell r="A569" t="str">
            <v>재털이(STS)</v>
          </cell>
          <cell r="B569" t="str">
            <v>DD-8720</v>
          </cell>
          <cell r="C569" t="str">
            <v>EA</v>
          </cell>
          <cell r="D569" t="str">
            <v>12</v>
          </cell>
          <cell r="E569">
            <v>4000</v>
          </cell>
          <cell r="F569">
            <v>48000</v>
          </cell>
        </row>
        <row r="570">
          <cell r="A570" t="str">
            <v>잡재료비</v>
          </cell>
          <cell r="C570" t="str">
            <v>식</v>
          </cell>
          <cell r="D570" t="str">
            <v>1</v>
          </cell>
          <cell r="E570">
            <v>54000</v>
          </cell>
          <cell r="F570">
            <v>54000</v>
          </cell>
        </row>
        <row r="571">
          <cell r="A571" t="str">
            <v>노무비</v>
          </cell>
          <cell r="B571" t="str">
            <v>위생공</v>
          </cell>
          <cell r="C571" t="str">
            <v>인</v>
          </cell>
          <cell r="D571" t="str">
            <v>26</v>
          </cell>
          <cell r="E571">
            <v>0</v>
          </cell>
          <cell r="G571">
            <v>49691</v>
          </cell>
        </row>
        <row r="572">
          <cell r="B572" t="str">
            <v>보통인부</v>
          </cell>
          <cell r="C572" t="str">
            <v>인</v>
          </cell>
          <cell r="D572" t="str">
            <v>4</v>
          </cell>
          <cell r="E572">
            <v>0</v>
          </cell>
          <cell r="G572">
            <v>34360</v>
          </cell>
        </row>
        <row r="573">
          <cell r="A573" t="str">
            <v>공구손료</v>
          </cell>
          <cell r="B573" t="str">
            <v>노무비의 3 %</v>
          </cell>
          <cell r="C573" t="str">
            <v>식</v>
          </cell>
          <cell r="D573" t="str">
            <v>1</v>
          </cell>
          <cell r="E573">
            <v>0</v>
          </cell>
          <cell r="G573">
            <v>42594</v>
          </cell>
        </row>
        <row r="574">
          <cell r="A574" t="str">
            <v>계</v>
          </cell>
          <cell r="F574">
            <v>3638000</v>
          </cell>
        </row>
        <row r="581">
          <cell r="A581" t="str">
            <v>6-2.위생배관공사</v>
          </cell>
        </row>
        <row r="582">
          <cell r="A582" t="str">
            <v>백관(KSD3507)</v>
          </cell>
          <cell r="B582" t="str">
            <v>D100</v>
          </cell>
          <cell r="C582" t="str">
            <v>M</v>
          </cell>
          <cell r="D582" t="str">
            <v>56</v>
          </cell>
          <cell r="E582">
            <v>6644</v>
          </cell>
          <cell r="F582">
            <v>372064</v>
          </cell>
        </row>
        <row r="583">
          <cell r="A583" t="str">
            <v>백관(KSD3507)</v>
          </cell>
          <cell r="B583" t="str">
            <v>D65</v>
          </cell>
          <cell r="C583" t="str">
            <v>M</v>
          </cell>
          <cell r="D583" t="str">
            <v>24</v>
          </cell>
          <cell r="E583">
            <v>3602</v>
          </cell>
          <cell r="F583">
            <v>86448</v>
          </cell>
        </row>
        <row r="584">
          <cell r="A584" t="str">
            <v>백관(KSD3507)</v>
          </cell>
          <cell r="B584" t="str">
            <v>D50</v>
          </cell>
          <cell r="C584" t="str">
            <v>M</v>
          </cell>
          <cell r="D584" t="str">
            <v>79</v>
          </cell>
          <cell r="E584">
            <v>2824</v>
          </cell>
          <cell r="F584">
            <v>223096</v>
          </cell>
        </row>
        <row r="585">
          <cell r="A585" t="str">
            <v>백관(KSD3507)</v>
          </cell>
          <cell r="B585" t="str">
            <v>D25</v>
          </cell>
          <cell r="C585" t="str">
            <v>M</v>
          </cell>
          <cell r="D585" t="str">
            <v>121</v>
          </cell>
          <cell r="E585">
            <v>1485</v>
          </cell>
          <cell r="F585">
            <v>179685</v>
          </cell>
        </row>
        <row r="586">
          <cell r="A586" t="str">
            <v>백관(KSD3507)</v>
          </cell>
          <cell r="B586" t="str">
            <v>D15</v>
          </cell>
          <cell r="C586" t="str">
            <v>M</v>
          </cell>
          <cell r="D586" t="str">
            <v>45</v>
          </cell>
          <cell r="E586">
            <v>828</v>
          </cell>
          <cell r="F586">
            <v>37260</v>
          </cell>
        </row>
        <row r="587">
          <cell r="A587" t="str">
            <v>SUS PIPE(KSD3576)</v>
          </cell>
          <cell r="B587" t="str">
            <v>D80(3.0T)</v>
          </cell>
          <cell r="C587" t="str">
            <v>M</v>
          </cell>
          <cell r="D587" t="str">
            <v>4</v>
          </cell>
          <cell r="E587">
            <v>13841</v>
          </cell>
          <cell r="F587">
            <v>55364</v>
          </cell>
        </row>
        <row r="588">
          <cell r="A588" t="str">
            <v>SUS PIPE(KSD3576)</v>
          </cell>
          <cell r="B588" t="str">
            <v>D50(2.8T)</v>
          </cell>
          <cell r="C588" t="str">
            <v>M</v>
          </cell>
          <cell r="D588" t="str">
            <v>41</v>
          </cell>
          <cell r="E588">
            <v>9519</v>
          </cell>
          <cell r="F588">
            <v>390279</v>
          </cell>
        </row>
        <row r="589">
          <cell r="A589" t="str">
            <v>SUS PIPE(KSD3576)</v>
          </cell>
          <cell r="B589" t="str">
            <v>D40(2.8T)</v>
          </cell>
          <cell r="C589" t="str">
            <v>M</v>
          </cell>
          <cell r="D589" t="str">
            <v>69</v>
          </cell>
          <cell r="E589">
            <v>7553</v>
          </cell>
          <cell r="F589">
            <v>521157</v>
          </cell>
        </row>
        <row r="590">
          <cell r="A590" t="str">
            <v>SUS PIPE(KSD3576)</v>
          </cell>
          <cell r="B590" t="str">
            <v>D32(2.8T)</v>
          </cell>
          <cell r="C590" t="str">
            <v>M</v>
          </cell>
          <cell r="D590" t="str">
            <v>182</v>
          </cell>
          <cell r="E590">
            <v>6582</v>
          </cell>
          <cell r="F590">
            <v>1197924</v>
          </cell>
        </row>
        <row r="591">
          <cell r="A591" t="str">
            <v>SUS PIPE(KSD3576)</v>
          </cell>
          <cell r="B591" t="str">
            <v>D25(2.8T)</v>
          </cell>
          <cell r="C591" t="str">
            <v>M</v>
          </cell>
          <cell r="D591" t="str">
            <v>114</v>
          </cell>
          <cell r="E591">
            <v>5163</v>
          </cell>
          <cell r="F591">
            <v>588582</v>
          </cell>
        </row>
        <row r="592">
          <cell r="A592" t="str">
            <v>SUS PIPE(KSD3576)</v>
          </cell>
          <cell r="B592" t="str">
            <v>D20(2.1T)</v>
          </cell>
          <cell r="C592" t="str">
            <v>M</v>
          </cell>
          <cell r="D592" t="str">
            <v>190</v>
          </cell>
          <cell r="E592">
            <v>3670</v>
          </cell>
          <cell r="F592">
            <v>697300</v>
          </cell>
        </row>
        <row r="593">
          <cell r="A593" t="str">
            <v>SUS PIPE(KSD3576)</v>
          </cell>
          <cell r="B593" t="str">
            <v>D15(2.1T)</v>
          </cell>
          <cell r="C593" t="str">
            <v>M</v>
          </cell>
          <cell r="D593" t="str">
            <v>149</v>
          </cell>
          <cell r="E593">
            <v>2870</v>
          </cell>
          <cell r="F593">
            <v>427630</v>
          </cell>
        </row>
        <row r="594">
          <cell r="A594" t="str">
            <v>관보온(P.P.A)</v>
          </cell>
          <cell r="B594" t="str">
            <v>40T*D80</v>
          </cell>
          <cell r="C594" t="str">
            <v>M</v>
          </cell>
          <cell r="D594" t="str">
            <v>4</v>
          </cell>
          <cell r="E594">
            <v>4010</v>
          </cell>
          <cell r="F594">
            <v>16040</v>
          </cell>
          <cell r="G594">
            <v>6922</v>
          </cell>
        </row>
        <row r="595">
          <cell r="A595" t="str">
            <v>관보온(P.P.A)</v>
          </cell>
          <cell r="B595" t="str">
            <v>40T*D50</v>
          </cell>
          <cell r="C595" t="str">
            <v>M</v>
          </cell>
          <cell r="D595" t="str">
            <v>41</v>
          </cell>
          <cell r="E595">
            <v>3237</v>
          </cell>
          <cell r="F595">
            <v>132717</v>
          </cell>
          <cell r="G595">
            <v>6390</v>
          </cell>
        </row>
        <row r="596">
          <cell r="A596" t="str">
            <v>관보온(P.P.A)</v>
          </cell>
          <cell r="B596" t="str">
            <v>40T*D40</v>
          </cell>
          <cell r="C596" t="str">
            <v>M</v>
          </cell>
          <cell r="D596" t="str">
            <v>69</v>
          </cell>
          <cell r="E596">
            <v>2884</v>
          </cell>
          <cell r="F596">
            <v>198996</v>
          </cell>
          <cell r="G596">
            <v>5325</v>
          </cell>
        </row>
        <row r="597">
          <cell r="A597" t="str">
            <v>관보온(P.P.A)</v>
          </cell>
          <cell r="B597" t="str">
            <v>40T*D32</v>
          </cell>
          <cell r="C597" t="str">
            <v>M</v>
          </cell>
          <cell r="D597" t="str">
            <v>182</v>
          </cell>
          <cell r="E597">
            <v>2709</v>
          </cell>
          <cell r="F597">
            <v>493038</v>
          </cell>
          <cell r="G597">
            <v>4792</v>
          </cell>
        </row>
        <row r="598">
          <cell r="A598" t="str">
            <v>관보온(P.P.A)</v>
          </cell>
          <cell r="B598" t="str">
            <v>40T*D25</v>
          </cell>
          <cell r="C598" t="str">
            <v>M</v>
          </cell>
          <cell r="D598" t="str">
            <v>114</v>
          </cell>
          <cell r="E598">
            <v>2489</v>
          </cell>
          <cell r="F598">
            <v>283746</v>
          </cell>
          <cell r="G598">
            <v>4260</v>
          </cell>
        </row>
        <row r="599">
          <cell r="A599" t="str">
            <v>관보온(P.P.A)</v>
          </cell>
          <cell r="B599" t="str">
            <v>40T*D20</v>
          </cell>
          <cell r="C599" t="str">
            <v>M</v>
          </cell>
          <cell r="D599" t="str">
            <v>190</v>
          </cell>
          <cell r="E599">
            <v>2290</v>
          </cell>
          <cell r="F599">
            <v>435100</v>
          </cell>
          <cell r="G599">
            <v>3727</v>
          </cell>
        </row>
        <row r="600">
          <cell r="A600" t="str">
            <v>관보온(P.P.A)</v>
          </cell>
          <cell r="B600" t="str">
            <v>40T*D15</v>
          </cell>
          <cell r="C600" t="str">
            <v>M</v>
          </cell>
          <cell r="D600" t="str">
            <v>149</v>
          </cell>
          <cell r="E600">
            <v>2131</v>
          </cell>
          <cell r="F600">
            <v>317519</v>
          </cell>
          <cell r="G600">
            <v>3195</v>
          </cell>
        </row>
        <row r="601">
          <cell r="A601" t="str">
            <v>백엘보(용접)</v>
          </cell>
          <cell r="B601" t="str">
            <v>D100</v>
          </cell>
          <cell r="C601" t="str">
            <v>EA</v>
          </cell>
          <cell r="D601" t="str">
            <v>15</v>
          </cell>
          <cell r="E601">
            <v>3465</v>
          </cell>
          <cell r="F601">
            <v>51975</v>
          </cell>
        </row>
        <row r="602">
          <cell r="A602" t="str">
            <v>백엘보(나사)</v>
          </cell>
          <cell r="B602" t="str">
            <v>D50</v>
          </cell>
          <cell r="C602" t="str">
            <v>EA</v>
          </cell>
          <cell r="D602" t="str">
            <v>20</v>
          </cell>
          <cell r="E602">
            <v>1498</v>
          </cell>
          <cell r="F602">
            <v>29960</v>
          </cell>
        </row>
        <row r="603">
          <cell r="A603" t="str">
            <v>백엘보(나사)</v>
          </cell>
          <cell r="B603" t="str">
            <v>D25</v>
          </cell>
          <cell r="C603" t="str">
            <v>EA</v>
          </cell>
          <cell r="D603" t="str">
            <v>3</v>
          </cell>
          <cell r="E603">
            <v>524</v>
          </cell>
          <cell r="F603">
            <v>1572</v>
          </cell>
        </row>
        <row r="604">
          <cell r="A604" t="str">
            <v>백엘보(나사)</v>
          </cell>
          <cell r="B604" t="str">
            <v>D15</v>
          </cell>
          <cell r="C604" t="str">
            <v>EA</v>
          </cell>
          <cell r="D604" t="str">
            <v>26</v>
          </cell>
          <cell r="E604">
            <v>222</v>
          </cell>
          <cell r="F604">
            <v>5772</v>
          </cell>
        </row>
        <row r="605">
          <cell r="A605" t="str">
            <v>백티이(용접)</v>
          </cell>
          <cell r="B605" t="str">
            <v>D100</v>
          </cell>
          <cell r="C605" t="str">
            <v>EA</v>
          </cell>
          <cell r="D605" t="str">
            <v>10</v>
          </cell>
          <cell r="E605">
            <v>4895</v>
          </cell>
          <cell r="F605">
            <v>48950</v>
          </cell>
        </row>
        <row r="606">
          <cell r="A606" t="str">
            <v>백티이(용접)</v>
          </cell>
          <cell r="B606" t="str">
            <v>D65</v>
          </cell>
          <cell r="C606" t="str">
            <v>EA</v>
          </cell>
          <cell r="D606" t="str">
            <v>2</v>
          </cell>
          <cell r="E606">
            <v>2365</v>
          </cell>
          <cell r="F606">
            <v>4730</v>
          </cell>
        </row>
        <row r="607">
          <cell r="A607" t="str">
            <v>백티이(나사)</v>
          </cell>
          <cell r="B607" t="str">
            <v>D50</v>
          </cell>
          <cell r="C607" t="str">
            <v>EA</v>
          </cell>
          <cell r="D607" t="str">
            <v>4</v>
          </cell>
          <cell r="E607">
            <v>1958</v>
          </cell>
          <cell r="F607">
            <v>7832</v>
          </cell>
        </row>
        <row r="608">
          <cell r="A608" t="str">
            <v>백티이(나사)</v>
          </cell>
          <cell r="B608" t="str">
            <v>D25</v>
          </cell>
          <cell r="C608" t="str">
            <v>EA</v>
          </cell>
          <cell r="D608" t="str">
            <v>13</v>
          </cell>
          <cell r="E608">
            <v>726</v>
          </cell>
          <cell r="F608">
            <v>9438</v>
          </cell>
        </row>
        <row r="609">
          <cell r="A609" t="str">
            <v>백레듀샤(용접)</v>
          </cell>
          <cell r="B609" t="str">
            <v>D100</v>
          </cell>
          <cell r="C609" t="str">
            <v>EA</v>
          </cell>
          <cell r="D609" t="str">
            <v>8</v>
          </cell>
          <cell r="E609">
            <v>3355</v>
          </cell>
          <cell r="F609">
            <v>26840</v>
          </cell>
        </row>
        <row r="610">
          <cell r="A610" t="str">
            <v>백캡(나사)</v>
          </cell>
          <cell r="B610" t="str">
            <v>D50</v>
          </cell>
          <cell r="C610" t="str">
            <v>EA</v>
          </cell>
          <cell r="D610" t="str">
            <v>1</v>
          </cell>
          <cell r="E610">
            <v>957</v>
          </cell>
          <cell r="F610">
            <v>957</v>
          </cell>
        </row>
        <row r="611">
          <cell r="A611" t="str">
            <v>백캡(나사)</v>
          </cell>
          <cell r="B611" t="str">
            <v>D25</v>
          </cell>
          <cell r="C611" t="str">
            <v>EA</v>
          </cell>
          <cell r="D611" t="str">
            <v>4</v>
          </cell>
          <cell r="E611">
            <v>308</v>
          </cell>
          <cell r="F611">
            <v>1232</v>
          </cell>
        </row>
        <row r="612">
          <cell r="A612" t="str">
            <v>백유니온(나사)</v>
          </cell>
          <cell r="B612" t="str">
            <v>D50</v>
          </cell>
          <cell r="C612" t="str">
            <v>EA</v>
          </cell>
          <cell r="D612">
            <v>18</v>
          </cell>
          <cell r="E612">
            <v>5132</v>
          </cell>
          <cell r="F612">
            <v>92376</v>
          </cell>
        </row>
        <row r="613">
          <cell r="A613" t="str">
            <v>백유니온(나사)</v>
          </cell>
          <cell r="B613" t="str">
            <v>D15</v>
          </cell>
          <cell r="C613" t="str">
            <v>EA</v>
          </cell>
          <cell r="D613">
            <v>26</v>
          </cell>
          <cell r="E613">
            <v>968</v>
          </cell>
          <cell r="F613">
            <v>25168</v>
          </cell>
        </row>
        <row r="614">
          <cell r="A614" t="str">
            <v>SUS엘보(용접)10S</v>
          </cell>
          <cell r="B614" t="str">
            <v>D80</v>
          </cell>
          <cell r="C614" t="str">
            <v>EA</v>
          </cell>
          <cell r="D614" t="str">
            <v>3</v>
          </cell>
          <cell r="E614">
            <v>7420</v>
          </cell>
          <cell r="F614">
            <v>22260</v>
          </cell>
        </row>
        <row r="615">
          <cell r="A615" t="str">
            <v>SUS엘보(용접)10S</v>
          </cell>
          <cell r="B615" t="str">
            <v>D50</v>
          </cell>
          <cell r="C615" t="str">
            <v>EA</v>
          </cell>
          <cell r="D615" t="str">
            <v>4</v>
          </cell>
          <cell r="E615">
            <v>3360</v>
          </cell>
          <cell r="F615">
            <v>13440</v>
          </cell>
        </row>
        <row r="616">
          <cell r="A616" t="str">
            <v>SUS엘보(용접)10S</v>
          </cell>
          <cell r="B616" t="str">
            <v>D40</v>
          </cell>
          <cell r="C616" t="str">
            <v>EA</v>
          </cell>
          <cell r="D616" t="str">
            <v>3</v>
          </cell>
          <cell r="E616">
            <v>2310</v>
          </cell>
          <cell r="F616">
            <v>6930</v>
          </cell>
        </row>
        <row r="617">
          <cell r="A617" t="str">
            <v>SUS엘보(용접)10S</v>
          </cell>
          <cell r="B617" t="str">
            <v>D32</v>
          </cell>
          <cell r="C617" t="str">
            <v>EA</v>
          </cell>
          <cell r="D617" t="str">
            <v>6</v>
          </cell>
          <cell r="E617">
            <v>1834</v>
          </cell>
          <cell r="F617">
            <v>11004</v>
          </cell>
        </row>
        <row r="618">
          <cell r="A618" t="str">
            <v>SUS엘보(용접)10S</v>
          </cell>
          <cell r="B618" t="str">
            <v>D25</v>
          </cell>
          <cell r="C618" t="str">
            <v>EA</v>
          </cell>
          <cell r="D618" t="str">
            <v>17</v>
          </cell>
          <cell r="E618">
            <v>1372</v>
          </cell>
          <cell r="F618">
            <v>23324</v>
          </cell>
        </row>
        <row r="619">
          <cell r="A619" t="str">
            <v>SUS엘보(용접)10S</v>
          </cell>
          <cell r="B619" t="str">
            <v>D20</v>
          </cell>
          <cell r="C619" t="str">
            <v>EA</v>
          </cell>
          <cell r="D619" t="str">
            <v>49</v>
          </cell>
          <cell r="E619">
            <v>994</v>
          </cell>
          <cell r="F619">
            <v>48706</v>
          </cell>
        </row>
        <row r="620">
          <cell r="A620" t="str">
            <v>SUS엘보(용접)10S</v>
          </cell>
          <cell r="B620" t="str">
            <v>D15</v>
          </cell>
          <cell r="C620" t="str">
            <v>EA</v>
          </cell>
          <cell r="D620" t="str">
            <v>135</v>
          </cell>
          <cell r="E620">
            <v>686</v>
          </cell>
          <cell r="F620">
            <v>92610</v>
          </cell>
        </row>
        <row r="621">
          <cell r="A621" t="str">
            <v>SUS티이(용접)10S</v>
          </cell>
          <cell r="B621" t="str">
            <v>D50</v>
          </cell>
          <cell r="C621" t="str">
            <v>EA</v>
          </cell>
          <cell r="D621" t="str">
            <v>9</v>
          </cell>
          <cell r="E621">
            <v>6090</v>
          </cell>
          <cell r="F621">
            <v>54810</v>
          </cell>
        </row>
        <row r="622">
          <cell r="A622" t="str">
            <v>SUS티이(용접)10S</v>
          </cell>
          <cell r="B622" t="str">
            <v>D32</v>
          </cell>
          <cell r="C622" t="str">
            <v>EA</v>
          </cell>
          <cell r="D622" t="str">
            <v>9</v>
          </cell>
          <cell r="E622">
            <v>3542</v>
          </cell>
          <cell r="F622">
            <v>31878</v>
          </cell>
        </row>
        <row r="623">
          <cell r="A623" t="str">
            <v>SUS티이(용접)10S</v>
          </cell>
          <cell r="B623" t="str">
            <v>D25</v>
          </cell>
          <cell r="C623" t="str">
            <v>EA</v>
          </cell>
          <cell r="D623" t="str">
            <v>1</v>
          </cell>
          <cell r="E623">
            <v>2548</v>
          </cell>
          <cell r="F623">
            <v>2548</v>
          </cell>
        </row>
        <row r="624">
          <cell r="A624" t="str">
            <v>SUS티이(용접)10S</v>
          </cell>
          <cell r="B624" t="str">
            <v>D20</v>
          </cell>
          <cell r="C624" t="str">
            <v>EA</v>
          </cell>
          <cell r="D624" t="str">
            <v>1</v>
          </cell>
          <cell r="E624">
            <v>1736</v>
          </cell>
          <cell r="F624">
            <v>1736</v>
          </cell>
        </row>
        <row r="625">
          <cell r="A625" t="str">
            <v>SUS레듀샤(용접)10S</v>
          </cell>
          <cell r="B625" t="str">
            <v>D50*15</v>
          </cell>
          <cell r="C625" t="str">
            <v>EA</v>
          </cell>
          <cell r="D625" t="str">
            <v>1</v>
          </cell>
          <cell r="E625">
            <v>4060</v>
          </cell>
          <cell r="F625">
            <v>4060</v>
          </cell>
        </row>
        <row r="626">
          <cell r="A626" t="str">
            <v>SUS레듀샤(용접)10S</v>
          </cell>
          <cell r="B626" t="str">
            <v>D32*15</v>
          </cell>
          <cell r="C626" t="str">
            <v>EA</v>
          </cell>
          <cell r="D626" t="str">
            <v>1</v>
          </cell>
          <cell r="E626">
            <v>2100</v>
          </cell>
          <cell r="F626">
            <v>2100</v>
          </cell>
        </row>
        <row r="627">
          <cell r="A627" t="str">
            <v>SUS유니온</v>
          </cell>
          <cell r="B627" t="str">
            <v>D20</v>
          </cell>
          <cell r="C627" t="str">
            <v>EA</v>
          </cell>
          <cell r="D627" t="str">
            <v>14</v>
          </cell>
          <cell r="E627">
            <v>1650</v>
          </cell>
          <cell r="F627">
            <v>23100</v>
          </cell>
        </row>
        <row r="628">
          <cell r="A628" t="str">
            <v>SUS니플</v>
          </cell>
          <cell r="B628" t="str">
            <v>D40</v>
          </cell>
          <cell r="C628" t="str">
            <v>EA</v>
          </cell>
          <cell r="D628" t="str">
            <v>6</v>
          </cell>
          <cell r="E628">
            <v>792</v>
          </cell>
          <cell r="F628">
            <v>4752</v>
          </cell>
        </row>
        <row r="629">
          <cell r="A629" t="str">
            <v>SUS니플</v>
          </cell>
          <cell r="B629" t="str">
            <v>D32</v>
          </cell>
          <cell r="C629" t="str">
            <v>EA</v>
          </cell>
          <cell r="D629" t="str">
            <v>18</v>
          </cell>
          <cell r="E629">
            <v>1139</v>
          </cell>
          <cell r="F629">
            <v>20502</v>
          </cell>
        </row>
        <row r="630">
          <cell r="A630" t="str">
            <v>SUS니플</v>
          </cell>
          <cell r="B630" t="str">
            <v>D25</v>
          </cell>
          <cell r="C630" t="str">
            <v>EA</v>
          </cell>
          <cell r="D630" t="str">
            <v>12</v>
          </cell>
          <cell r="E630">
            <v>891</v>
          </cell>
          <cell r="F630">
            <v>10692</v>
          </cell>
        </row>
        <row r="631">
          <cell r="A631" t="str">
            <v>SUS니플</v>
          </cell>
          <cell r="B631" t="str">
            <v>D20</v>
          </cell>
          <cell r="C631" t="str">
            <v>EA</v>
          </cell>
          <cell r="D631" t="str">
            <v>71</v>
          </cell>
          <cell r="E631">
            <v>715</v>
          </cell>
          <cell r="F631">
            <v>50765</v>
          </cell>
        </row>
        <row r="632">
          <cell r="A632" t="str">
            <v>SUS캡(용접)10S</v>
          </cell>
          <cell r="B632" t="str">
            <v>D50</v>
          </cell>
          <cell r="C632" t="str">
            <v>EA</v>
          </cell>
          <cell r="D632" t="str">
            <v>2</v>
          </cell>
          <cell r="E632">
            <v>2100</v>
          </cell>
          <cell r="F632">
            <v>4200</v>
          </cell>
        </row>
        <row r="633">
          <cell r="A633" t="str">
            <v>SUS캡(용접)10S</v>
          </cell>
          <cell r="B633" t="str">
            <v>D32</v>
          </cell>
          <cell r="C633" t="str">
            <v>EA</v>
          </cell>
          <cell r="D633" t="str">
            <v>2</v>
          </cell>
          <cell r="E633">
            <v>1540</v>
          </cell>
          <cell r="F633">
            <v>3080</v>
          </cell>
        </row>
        <row r="634">
          <cell r="A634" t="str">
            <v>SUS캡(용접)10S</v>
          </cell>
          <cell r="B634" t="str">
            <v>D20</v>
          </cell>
          <cell r="C634" t="str">
            <v>EA</v>
          </cell>
          <cell r="D634" t="str">
            <v>4</v>
          </cell>
          <cell r="E634">
            <v>1190</v>
          </cell>
          <cell r="F634">
            <v>4760</v>
          </cell>
        </row>
        <row r="635">
          <cell r="A635" t="str">
            <v>SUS엘보(나사)</v>
          </cell>
          <cell r="B635" t="str">
            <v>D20</v>
          </cell>
          <cell r="C635" t="str">
            <v>EA</v>
          </cell>
          <cell r="D635" t="str">
            <v>2</v>
          </cell>
          <cell r="E635">
            <v>1496</v>
          </cell>
          <cell r="F635">
            <v>2992</v>
          </cell>
        </row>
        <row r="636">
          <cell r="A636" t="str">
            <v>SUS엘보(나사)</v>
          </cell>
          <cell r="B636" t="str">
            <v>D15</v>
          </cell>
          <cell r="C636" t="str">
            <v>EA</v>
          </cell>
          <cell r="D636" t="str">
            <v>45</v>
          </cell>
          <cell r="E636">
            <v>1042</v>
          </cell>
          <cell r="F636">
            <v>46890</v>
          </cell>
        </row>
        <row r="637">
          <cell r="A637" t="str">
            <v>청동게이트밸브(10KG)</v>
          </cell>
          <cell r="B637" t="str">
            <v>D50</v>
          </cell>
          <cell r="C637" t="str">
            <v>EA</v>
          </cell>
          <cell r="D637" t="str">
            <v>6</v>
          </cell>
          <cell r="E637">
            <v>21515</v>
          </cell>
          <cell r="F637">
            <v>129090</v>
          </cell>
        </row>
        <row r="638">
          <cell r="A638" t="str">
            <v>청동게이트밸브(10KG)</v>
          </cell>
          <cell r="B638" t="str">
            <v>D40</v>
          </cell>
          <cell r="C638" t="str">
            <v>EA</v>
          </cell>
          <cell r="D638" t="str">
            <v>2</v>
          </cell>
          <cell r="E638">
            <v>13955</v>
          </cell>
          <cell r="F638">
            <v>27910</v>
          </cell>
        </row>
        <row r="639">
          <cell r="A639" t="str">
            <v>청동게이트밸브(10KG)</v>
          </cell>
          <cell r="B639" t="str">
            <v>D32</v>
          </cell>
          <cell r="C639" t="str">
            <v>EA</v>
          </cell>
          <cell r="D639" t="str">
            <v>2</v>
          </cell>
          <cell r="E639">
            <v>10415</v>
          </cell>
          <cell r="F639">
            <v>20830</v>
          </cell>
        </row>
        <row r="640">
          <cell r="A640" t="str">
            <v>청동게이트밸브(10KG)</v>
          </cell>
          <cell r="B640" t="str">
            <v>D25</v>
          </cell>
          <cell r="C640" t="str">
            <v>EA</v>
          </cell>
          <cell r="D640" t="str">
            <v>2</v>
          </cell>
          <cell r="E640">
            <v>7320</v>
          </cell>
          <cell r="F640">
            <v>14640</v>
          </cell>
        </row>
        <row r="641">
          <cell r="A641" t="str">
            <v>청동게이트밸브(10KG)</v>
          </cell>
          <cell r="B641" t="str">
            <v>D20</v>
          </cell>
          <cell r="C641" t="str">
            <v>EA</v>
          </cell>
          <cell r="D641" t="str">
            <v>3</v>
          </cell>
          <cell r="E641">
            <v>4795</v>
          </cell>
          <cell r="F641">
            <v>14385</v>
          </cell>
        </row>
        <row r="642">
          <cell r="A642" t="str">
            <v>청동첵크밸브(스윙식)(10K)</v>
          </cell>
          <cell r="B642" t="str">
            <v>D50</v>
          </cell>
          <cell r="C642" t="str">
            <v>EA</v>
          </cell>
          <cell r="D642" t="str">
            <v>6</v>
          </cell>
          <cell r="E642">
            <v>13895</v>
          </cell>
          <cell r="F642">
            <v>83370</v>
          </cell>
        </row>
        <row r="643">
          <cell r="A643" t="str">
            <v>황동볼밸브(10KG)</v>
          </cell>
          <cell r="B643" t="str">
            <v>D20</v>
          </cell>
          <cell r="C643" t="str">
            <v>EA</v>
          </cell>
          <cell r="D643" t="str">
            <v>14</v>
          </cell>
          <cell r="E643">
            <v>3002</v>
          </cell>
          <cell r="F643">
            <v>42028</v>
          </cell>
        </row>
        <row r="644">
          <cell r="A644" t="str">
            <v>황동볼밸브(10KG)</v>
          </cell>
          <cell r="B644" t="str">
            <v>D15</v>
          </cell>
          <cell r="C644" t="str">
            <v>EA</v>
          </cell>
          <cell r="D644" t="str">
            <v>26</v>
          </cell>
          <cell r="E644">
            <v>2316</v>
          </cell>
          <cell r="F644">
            <v>60216</v>
          </cell>
        </row>
        <row r="645">
          <cell r="A645" t="str">
            <v>용접합후렌지(10KG)</v>
          </cell>
          <cell r="B645" t="str">
            <v>D100</v>
          </cell>
          <cell r="C645" t="str">
            <v>개소</v>
          </cell>
          <cell r="D645" t="str">
            <v>1</v>
          </cell>
          <cell r="E645">
            <v>5651</v>
          </cell>
          <cell r="F645">
            <v>5651</v>
          </cell>
        </row>
        <row r="646">
          <cell r="A646" t="str">
            <v>용접합후렌지(10KG)</v>
          </cell>
          <cell r="B646" t="str">
            <v>D50</v>
          </cell>
          <cell r="C646" t="str">
            <v>개소</v>
          </cell>
          <cell r="D646" t="str">
            <v>36</v>
          </cell>
          <cell r="E646">
            <v>2633</v>
          </cell>
          <cell r="F646">
            <v>94788</v>
          </cell>
        </row>
        <row r="647">
          <cell r="A647" t="str">
            <v>철맹후렌지(10KG)</v>
          </cell>
          <cell r="B647" t="str">
            <v>D100</v>
          </cell>
          <cell r="C647" t="str">
            <v>EA</v>
          </cell>
          <cell r="D647" t="str">
            <v>1</v>
          </cell>
          <cell r="E647">
            <v>6558</v>
          </cell>
          <cell r="F647">
            <v>6558</v>
          </cell>
        </row>
        <row r="648">
          <cell r="A648" t="str">
            <v>강관용접</v>
          </cell>
          <cell r="B648" t="str">
            <v>D100</v>
          </cell>
          <cell r="C648" t="str">
            <v>개소</v>
          </cell>
          <cell r="D648" t="str">
            <v>74</v>
          </cell>
          <cell r="E648">
            <v>349</v>
          </cell>
          <cell r="F648">
            <v>25826</v>
          </cell>
        </row>
        <row r="649">
          <cell r="A649" t="str">
            <v>강관용접</v>
          </cell>
          <cell r="B649" t="str">
            <v>D65</v>
          </cell>
          <cell r="C649" t="str">
            <v>개소</v>
          </cell>
          <cell r="D649" t="str">
            <v>2</v>
          </cell>
          <cell r="E649">
            <v>183</v>
          </cell>
          <cell r="F649">
            <v>366</v>
          </cell>
        </row>
        <row r="650">
          <cell r="A650" t="str">
            <v>강관용접</v>
          </cell>
          <cell r="B650" t="str">
            <v>D50</v>
          </cell>
          <cell r="C650" t="str">
            <v>개소</v>
          </cell>
          <cell r="D650" t="str">
            <v>43</v>
          </cell>
          <cell r="E650">
            <v>64</v>
          </cell>
          <cell r="F650">
            <v>2752</v>
          </cell>
        </row>
        <row r="651">
          <cell r="A651" t="str">
            <v>스테인리스강관용접</v>
          </cell>
          <cell r="B651" t="str">
            <v>D80</v>
          </cell>
          <cell r="C651" t="str">
            <v>개소</v>
          </cell>
          <cell r="D651" t="str">
            <v>7</v>
          </cell>
          <cell r="E651">
            <v>2957</v>
          </cell>
          <cell r="F651">
            <v>20699</v>
          </cell>
        </row>
        <row r="652">
          <cell r="A652" t="str">
            <v>스테인리스강관용접</v>
          </cell>
          <cell r="B652" t="str">
            <v>D50</v>
          </cell>
          <cell r="C652" t="str">
            <v>개소</v>
          </cell>
          <cell r="D652" t="str">
            <v>43</v>
          </cell>
          <cell r="E652">
            <v>1343</v>
          </cell>
          <cell r="F652">
            <v>57749</v>
          </cell>
        </row>
        <row r="653">
          <cell r="A653" t="str">
            <v>스테인리스강관용접</v>
          </cell>
          <cell r="B653" t="str">
            <v>D40</v>
          </cell>
          <cell r="C653" t="str">
            <v>개소</v>
          </cell>
          <cell r="D653" t="str">
            <v>34</v>
          </cell>
          <cell r="E653">
            <v>996</v>
          </cell>
          <cell r="F653">
            <v>33864</v>
          </cell>
        </row>
        <row r="654">
          <cell r="A654" t="str">
            <v>스테인리스강관용접</v>
          </cell>
          <cell r="B654" t="str">
            <v>D32</v>
          </cell>
          <cell r="C654" t="str">
            <v>개소</v>
          </cell>
          <cell r="D654" t="str">
            <v>98</v>
          </cell>
          <cell r="E654">
            <v>756</v>
          </cell>
          <cell r="F654">
            <v>74088</v>
          </cell>
        </row>
        <row r="655">
          <cell r="A655" t="str">
            <v>스테인리스강관용접</v>
          </cell>
          <cell r="B655" t="str">
            <v>D25</v>
          </cell>
          <cell r="C655" t="str">
            <v>개소</v>
          </cell>
          <cell r="D655" t="str">
            <v>98</v>
          </cell>
          <cell r="E655">
            <v>632</v>
          </cell>
          <cell r="F655">
            <v>61936</v>
          </cell>
        </row>
        <row r="656">
          <cell r="A656" t="str">
            <v>스테인리스강관용접</v>
          </cell>
          <cell r="B656" t="str">
            <v>D20</v>
          </cell>
          <cell r="C656" t="str">
            <v>개소</v>
          </cell>
          <cell r="D656" t="str">
            <v>197</v>
          </cell>
          <cell r="E656">
            <v>455</v>
          </cell>
          <cell r="F656">
            <v>89635</v>
          </cell>
        </row>
        <row r="657">
          <cell r="A657" t="str">
            <v>일반행가</v>
          </cell>
          <cell r="B657" t="str">
            <v>D100</v>
          </cell>
          <cell r="C657" t="str">
            <v>개소</v>
          </cell>
          <cell r="D657" t="str">
            <v>4</v>
          </cell>
          <cell r="E657">
            <v>1430</v>
          </cell>
          <cell r="F657">
            <v>5720</v>
          </cell>
        </row>
        <row r="658">
          <cell r="A658" t="str">
            <v>일반행가</v>
          </cell>
          <cell r="B658" t="str">
            <v>D80</v>
          </cell>
          <cell r="C658" t="str">
            <v>개소</v>
          </cell>
          <cell r="D658" t="str">
            <v>4</v>
          </cell>
          <cell r="E658">
            <v>976</v>
          </cell>
          <cell r="F658">
            <v>3904</v>
          </cell>
        </row>
        <row r="659">
          <cell r="A659" t="str">
            <v>일반행가</v>
          </cell>
          <cell r="B659" t="str">
            <v>D65</v>
          </cell>
          <cell r="C659" t="str">
            <v>개소</v>
          </cell>
          <cell r="D659" t="str">
            <v>6</v>
          </cell>
          <cell r="E659">
            <v>871</v>
          </cell>
          <cell r="F659">
            <v>5226</v>
          </cell>
        </row>
        <row r="660">
          <cell r="A660" t="str">
            <v>일반행가</v>
          </cell>
          <cell r="B660" t="str">
            <v>D50</v>
          </cell>
          <cell r="C660" t="str">
            <v>개소</v>
          </cell>
          <cell r="D660" t="str">
            <v>16</v>
          </cell>
          <cell r="E660">
            <v>801</v>
          </cell>
          <cell r="F660">
            <v>12816</v>
          </cell>
        </row>
        <row r="661">
          <cell r="A661" t="str">
            <v>일반행가</v>
          </cell>
          <cell r="B661" t="str">
            <v>D15</v>
          </cell>
          <cell r="C661" t="str">
            <v>개소</v>
          </cell>
          <cell r="D661" t="str">
            <v>13</v>
          </cell>
          <cell r="E661">
            <v>626</v>
          </cell>
          <cell r="F661">
            <v>8138</v>
          </cell>
        </row>
        <row r="662">
          <cell r="A662" t="str">
            <v>절연행가</v>
          </cell>
          <cell r="B662" t="str">
            <v>D40</v>
          </cell>
          <cell r="C662" t="str">
            <v>개소</v>
          </cell>
          <cell r="D662" t="str">
            <v>3</v>
          </cell>
          <cell r="E662">
            <v>907</v>
          </cell>
          <cell r="F662">
            <v>2721</v>
          </cell>
        </row>
        <row r="663">
          <cell r="A663" t="str">
            <v>절연행가</v>
          </cell>
          <cell r="B663" t="str">
            <v>D32</v>
          </cell>
          <cell r="C663" t="str">
            <v>개소</v>
          </cell>
          <cell r="D663" t="str">
            <v>10</v>
          </cell>
          <cell r="E663">
            <v>822</v>
          </cell>
          <cell r="F663">
            <v>8220</v>
          </cell>
        </row>
        <row r="664">
          <cell r="A664" t="str">
            <v>절연행가</v>
          </cell>
          <cell r="B664" t="str">
            <v>D25</v>
          </cell>
          <cell r="C664" t="str">
            <v>개소</v>
          </cell>
          <cell r="D664" t="str">
            <v>14</v>
          </cell>
          <cell r="E664">
            <v>773</v>
          </cell>
          <cell r="F664">
            <v>10822</v>
          </cell>
        </row>
        <row r="665">
          <cell r="A665" t="str">
            <v>절연행가</v>
          </cell>
          <cell r="B665" t="str">
            <v>D20</v>
          </cell>
          <cell r="C665" t="str">
            <v>개소</v>
          </cell>
          <cell r="D665" t="str">
            <v>38</v>
          </cell>
          <cell r="E665">
            <v>724</v>
          </cell>
          <cell r="F665">
            <v>27512</v>
          </cell>
        </row>
        <row r="666">
          <cell r="A666" t="str">
            <v>절연행가</v>
          </cell>
          <cell r="B666" t="str">
            <v>D15</v>
          </cell>
          <cell r="C666" t="str">
            <v>개소</v>
          </cell>
          <cell r="D666" t="str">
            <v>45</v>
          </cell>
          <cell r="E666">
            <v>703</v>
          </cell>
          <cell r="F666">
            <v>31635</v>
          </cell>
        </row>
        <row r="667">
          <cell r="A667" t="str">
            <v>일반U-BOLT/NUT</v>
          </cell>
          <cell r="B667" t="str">
            <v>D50</v>
          </cell>
          <cell r="C667" t="str">
            <v>EA</v>
          </cell>
          <cell r="D667" t="str">
            <v>26</v>
          </cell>
          <cell r="E667">
            <v>124</v>
          </cell>
          <cell r="F667">
            <v>3224</v>
          </cell>
        </row>
        <row r="668">
          <cell r="A668" t="str">
            <v>일반U-BOLT/NUT</v>
          </cell>
          <cell r="B668" t="str">
            <v>D25</v>
          </cell>
          <cell r="C668" t="str">
            <v>EA</v>
          </cell>
          <cell r="D668" t="str">
            <v>18</v>
          </cell>
          <cell r="E668">
            <v>99</v>
          </cell>
          <cell r="F668">
            <v>1782</v>
          </cell>
        </row>
        <row r="669">
          <cell r="A669" t="str">
            <v>일반U-BOLT/NUT</v>
          </cell>
          <cell r="B669" t="str">
            <v>D20</v>
          </cell>
          <cell r="C669" t="str">
            <v>EA</v>
          </cell>
          <cell r="D669" t="str">
            <v>21</v>
          </cell>
          <cell r="E669">
            <v>94</v>
          </cell>
          <cell r="F669">
            <v>1974</v>
          </cell>
        </row>
        <row r="670">
          <cell r="A670" t="str">
            <v>절연U-BOLT/NUT</v>
          </cell>
          <cell r="B670" t="str">
            <v>D50</v>
          </cell>
          <cell r="C670" t="str">
            <v>EA</v>
          </cell>
          <cell r="D670" t="str">
            <v>18</v>
          </cell>
          <cell r="E670">
            <v>398</v>
          </cell>
          <cell r="F670">
            <v>7164</v>
          </cell>
        </row>
        <row r="671">
          <cell r="A671" t="str">
            <v>절연U-BOLT/NUT</v>
          </cell>
          <cell r="B671" t="str">
            <v>D40</v>
          </cell>
          <cell r="C671" t="str">
            <v>EA</v>
          </cell>
          <cell r="D671" t="str">
            <v>6</v>
          </cell>
          <cell r="E671">
            <v>345</v>
          </cell>
          <cell r="F671">
            <v>2070</v>
          </cell>
        </row>
        <row r="672">
          <cell r="A672" t="str">
            <v>절연U-BOLT/NUT</v>
          </cell>
          <cell r="B672" t="str">
            <v>D32</v>
          </cell>
          <cell r="C672" t="str">
            <v>EA</v>
          </cell>
          <cell r="D672" t="str">
            <v>16</v>
          </cell>
          <cell r="E672">
            <v>316</v>
          </cell>
          <cell r="F672">
            <v>5056</v>
          </cell>
        </row>
        <row r="673">
          <cell r="A673" t="str">
            <v>가이드슈(절연)</v>
          </cell>
          <cell r="B673" t="str">
            <v>D250</v>
          </cell>
          <cell r="C673" t="str">
            <v>SET</v>
          </cell>
          <cell r="D673" t="str">
            <v>4</v>
          </cell>
          <cell r="E673">
            <v>13860</v>
          </cell>
          <cell r="F673">
            <v>55440</v>
          </cell>
        </row>
        <row r="674">
          <cell r="A674" t="str">
            <v>가이드슈(절연)</v>
          </cell>
          <cell r="B674" t="str">
            <v>D200</v>
          </cell>
          <cell r="C674" t="str">
            <v>SET</v>
          </cell>
          <cell r="D674" t="str">
            <v>2</v>
          </cell>
          <cell r="E674">
            <v>12110</v>
          </cell>
          <cell r="F674">
            <v>24220</v>
          </cell>
        </row>
        <row r="675">
          <cell r="A675" t="str">
            <v>가이드슈(절연)</v>
          </cell>
          <cell r="B675" t="str">
            <v>D125</v>
          </cell>
          <cell r="C675" t="str">
            <v>SET</v>
          </cell>
          <cell r="D675" t="str">
            <v>9</v>
          </cell>
          <cell r="E675">
            <v>9310</v>
          </cell>
          <cell r="F675">
            <v>83790</v>
          </cell>
        </row>
        <row r="676">
          <cell r="A676" t="str">
            <v>가이드슈(절연)</v>
          </cell>
          <cell r="B676" t="str">
            <v>D100</v>
          </cell>
          <cell r="C676" t="str">
            <v>SET</v>
          </cell>
          <cell r="D676" t="str">
            <v>9</v>
          </cell>
          <cell r="E676">
            <v>8260</v>
          </cell>
          <cell r="F676">
            <v>74340</v>
          </cell>
        </row>
        <row r="677">
          <cell r="A677" t="str">
            <v>앙카슈(절연)</v>
          </cell>
          <cell r="B677" t="str">
            <v>D25</v>
          </cell>
          <cell r="C677" t="str">
            <v>SET</v>
          </cell>
          <cell r="D677" t="str">
            <v>2</v>
          </cell>
          <cell r="E677">
            <v>7070</v>
          </cell>
          <cell r="F677">
            <v>14140</v>
          </cell>
        </row>
        <row r="678">
          <cell r="A678" t="str">
            <v>앙카슈(절연)</v>
          </cell>
          <cell r="B678" t="str">
            <v>D20</v>
          </cell>
          <cell r="C678" t="str">
            <v>SET</v>
          </cell>
          <cell r="D678" t="str">
            <v>2</v>
          </cell>
          <cell r="E678">
            <v>6860</v>
          </cell>
          <cell r="F678">
            <v>13720</v>
          </cell>
        </row>
        <row r="679">
          <cell r="A679" t="str">
            <v>파이프스리브</v>
          </cell>
          <cell r="B679" t="str">
            <v>D100</v>
          </cell>
          <cell r="C679" t="str">
            <v>개소</v>
          </cell>
          <cell r="D679" t="str">
            <v>5</v>
          </cell>
          <cell r="E679">
            <v>6331</v>
          </cell>
          <cell r="F679">
            <v>31655</v>
          </cell>
        </row>
        <row r="680">
          <cell r="A680" t="str">
            <v>파이프스리브</v>
          </cell>
          <cell r="B680" t="str">
            <v>D80</v>
          </cell>
          <cell r="C680" t="str">
            <v>개소</v>
          </cell>
          <cell r="D680" t="str">
            <v>4</v>
          </cell>
          <cell r="E680">
            <v>4977</v>
          </cell>
          <cell r="F680">
            <v>19908</v>
          </cell>
        </row>
        <row r="681">
          <cell r="A681" t="str">
            <v>파이프스리브</v>
          </cell>
          <cell r="B681" t="str">
            <v>D50</v>
          </cell>
          <cell r="C681" t="str">
            <v>개소</v>
          </cell>
          <cell r="D681" t="str">
            <v>10</v>
          </cell>
          <cell r="E681">
            <v>2125</v>
          </cell>
          <cell r="F681">
            <v>21250</v>
          </cell>
        </row>
        <row r="682">
          <cell r="A682" t="str">
            <v>파이프스리브</v>
          </cell>
          <cell r="B682" t="str">
            <v>D40</v>
          </cell>
          <cell r="C682" t="str">
            <v>개소</v>
          </cell>
          <cell r="D682" t="str">
            <v>2</v>
          </cell>
          <cell r="E682">
            <v>1392</v>
          </cell>
          <cell r="F682">
            <v>2784</v>
          </cell>
        </row>
        <row r="683">
          <cell r="A683" t="str">
            <v>파이프스리브</v>
          </cell>
          <cell r="B683" t="str">
            <v>D32</v>
          </cell>
          <cell r="C683" t="str">
            <v>개소</v>
          </cell>
          <cell r="D683" t="str">
            <v>4</v>
          </cell>
          <cell r="E683">
            <v>1365</v>
          </cell>
          <cell r="F683">
            <v>5460</v>
          </cell>
        </row>
        <row r="684">
          <cell r="A684" t="str">
            <v>파이프스리브</v>
          </cell>
          <cell r="B684" t="str">
            <v>D25</v>
          </cell>
          <cell r="C684" t="str">
            <v>개소</v>
          </cell>
          <cell r="D684" t="str">
            <v>3</v>
          </cell>
          <cell r="E684">
            <v>949</v>
          </cell>
          <cell r="F684">
            <v>2847</v>
          </cell>
        </row>
        <row r="685">
          <cell r="A685" t="str">
            <v>파이프스리브</v>
          </cell>
          <cell r="B685" t="str">
            <v>D20</v>
          </cell>
          <cell r="C685" t="str">
            <v>개소</v>
          </cell>
          <cell r="D685" t="str">
            <v>5</v>
          </cell>
          <cell r="E685">
            <v>771</v>
          </cell>
          <cell r="F685">
            <v>3855</v>
          </cell>
        </row>
        <row r="686">
          <cell r="A686" t="str">
            <v>P.E관</v>
          </cell>
          <cell r="B686" t="str">
            <v>D125</v>
          </cell>
          <cell r="C686" t="str">
            <v>M</v>
          </cell>
          <cell r="D686" t="str">
            <v>99</v>
          </cell>
          <cell r="E686">
            <v>13260</v>
          </cell>
          <cell r="F686">
            <v>1312740</v>
          </cell>
        </row>
        <row r="687">
          <cell r="A687" t="str">
            <v>P.E관</v>
          </cell>
          <cell r="B687" t="str">
            <v>D100</v>
          </cell>
          <cell r="C687" t="str">
            <v>M</v>
          </cell>
          <cell r="D687" t="str">
            <v>49</v>
          </cell>
          <cell r="E687">
            <v>8840</v>
          </cell>
          <cell r="F687">
            <v>433160</v>
          </cell>
        </row>
        <row r="688">
          <cell r="A688" t="str">
            <v>P.E관</v>
          </cell>
          <cell r="B688" t="str">
            <v>D75</v>
          </cell>
          <cell r="C688" t="str">
            <v>M</v>
          </cell>
          <cell r="D688" t="str">
            <v>6</v>
          </cell>
          <cell r="E688">
            <v>5390</v>
          </cell>
          <cell r="F688">
            <v>32340</v>
          </cell>
        </row>
        <row r="689">
          <cell r="A689" t="str">
            <v>P.E관</v>
          </cell>
          <cell r="B689" t="str">
            <v>D50</v>
          </cell>
          <cell r="C689" t="str">
            <v>M</v>
          </cell>
          <cell r="D689" t="str">
            <v>26</v>
          </cell>
          <cell r="E689">
            <v>2470</v>
          </cell>
          <cell r="F689">
            <v>64220</v>
          </cell>
        </row>
        <row r="690">
          <cell r="A690" t="str">
            <v>P.E엘보</v>
          </cell>
          <cell r="B690" t="str">
            <v>D125</v>
          </cell>
          <cell r="C690" t="str">
            <v>EA</v>
          </cell>
          <cell r="D690" t="str">
            <v>6</v>
          </cell>
          <cell r="E690">
            <v>24700</v>
          </cell>
          <cell r="F690">
            <v>148200</v>
          </cell>
        </row>
        <row r="691">
          <cell r="A691" t="str">
            <v>P.E티이</v>
          </cell>
          <cell r="B691" t="str">
            <v>D125</v>
          </cell>
          <cell r="C691" t="str">
            <v>EA</v>
          </cell>
          <cell r="D691" t="str">
            <v>9</v>
          </cell>
          <cell r="E691">
            <v>30300</v>
          </cell>
          <cell r="F691">
            <v>272700</v>
          </cell>
        </row>
        <row r="692">
          <cell r="A692" t="str">
            <v>주철바닥소제구(NO HUB)</v>
          </cell>
          <cell r="B692" t="str">
            <v>D125</v>
          </cell>
          <cell r="C692" t="str">
            <v>EA</v>
          </cell>
          <cell r="D692" t="str">
            <v>4</v>
          </cell>
          <cell r="E692">
            <v>22500</v>
          </cell>
          <cell r="F692">
            <v>90000</v>
          </cell>
        </row>
        <row r="693">
          <cell r="A693" t="str">
            <v>주철바닥소제구(NO HUB)</v>
          </cell>
          <cell r="B693" t="str">
            <v>D100</v>
          </cell>
          <cell r="C693" t="str">
            <v>EA</v>
          </cell>
          <cell r="D693" t="str">
            <v>2</v>
          </cell>
          <cell r="E693">
            <v>8910</v>
          </cell>
          <cell r="F693">
            <v>17820</v>
          </cell>
        </row>
        <row r="694">
          <cell r="A694" t="str">
            <v>주철바닥소제구(NO HUB)</v>
          </cell>
          <cell r="B694" t="str">
            <v>D75</v>
          </cell>
          <cell r="C694" t="str">
            <v>EA</v>
          </cell>
          <cell r="D694" t="str">
            <v>1</v>
          </cell>
          <cell r="E694">
            <v>5580</v>
          </cell>
          <cell r="F694">
            <v>5580</v>
          </cell>
        </row>
        <row r="695">
          <cell r="A695" t="str">
            <v>F.D</v>
          </cell>
          <cell r="B695" t="str">
            <v>D100</v>
          </cell>
          <cell r="C695" t="str">
            <v>EA</v>
          </cell>
          <cell r="D695" t="str">
            <v>1</v>
          </cell>
          <cell r="E695">
            <v>36400</v>
          </cell>
          <cell r="F695">
            <v>36400</v>
          </cell>
        </row>
        <row r="696">
          <cell r="A696" t="str">
            <v>F.D</v>
          </cell>
          <cell r="B696" t="str">
            <v>D50</v>
          </cell>
          <cell r="C696" t="str">
            <v>EA</v>
          </cell>
          <cell r="D696" t="str">
            <v>2</v>
          </cell>
          <cell r="E696">
            <v>28000</v>
          </cell>
          <cell r="F696">
            <v>56000</v>
          </cell>
        </row>
        <row r="697">
          <cell r="A697" t="str">
            <v>V.T.W(STL)</v>
          </cell>
          <cell r="B697" t="str">
            <v>D65</v>
          </cell>
          <cell r="C697" t="str">
            <v>EA</v>
          </cell>
          <cell r="D697" t="str">
            <v>2</v>
          </cell>
          <cell r="E697">
            <v>12000</v>
          </cell>
          <cell r="F697">
            <v>24000</v>
          </cell>
        </row>
        <row r="698">
          <cell r="A698" t="str">
            <v>파이프앙카</v>
          </cell>
          <cell r="B698" t="str">
            <v>D25</v>
          </cell>
          <cell r="C698" t="str">
            <v>개소</v>
          </cell>
          <cell r="D698" t="str">
            <v>2</v>
          </cell>
          <cell r="E698">
            <v>2560</v>
          </cell>
          <cell r="F698">
            <v>5120</v>
          </cell>
        </row>
        <row r="699">
          <cell r="A699" t="str">
            <v>파이프앙카</v>
          </cell>
          <cell r="B699" t="str">
            <v>D20</v>
          </cell>
          <cell r="C699" t="str">
            <v>개소</v>
          </cell>
          <cell r="D699" t="str">
            <v>2</v>
          </cell>
          <cell r="E699">
            <v>2380</v>
          </cell>
          <cell r="F699">
            <v>4760</v>
          </cell>
        </row>
        <row r="700">
          <cell r="A700" t="str">
            <v>잡철물제작설치</v>
          </cell>
          <cell r="B700" t="str">
            <v>복잡</v>
          </cell>
          <cell r="C700" t="str">
            <v>TON</v>
          </cell>
          <cell r="D700">
            <v>1.1919999999999999</v>
          </cell>
          <cell r="E700">
            <v>77434</v>
          </cell>
          <cell r="F700">
            <v>92301</v>
          </cell>
          <cell r="G700">
            <v>2837148</v>
          </cell>
        </row>
        <row r="701">
          <cell r="A701" t="str">
            <v>앵글</v>
          </cell>
          <cell r="B701" t="str">
            <v>65*65*6T</v>
          </cell>
          <cell r="C701" t="str">
            <v>KG</v>
          </cell>
          <cell r="D701" t="str">
            <v>77</v>
          </cell>
          <cell r="E701">
            <v>410</v>
          </cell>
          <cell r="F701">
            <v>31570</v>
          </cell>
        </row>
        <row r="702">
          <cell r="A702" t="str">
            <v>앵글</v>
          </cell>
          <cell r="B702" t="str">
            <v>50*50*6T</v>
          </cell>
          <cell r="C702" t="str">
            <v>KG</v>
          </cell>
          <cell r="D702" t="str">
            <v>125</v>
          </cell>
          <cell r="E702">
            <v>410</v>
          </cell>
          <cell r="F702">
            <v>51250</v>
          </cell>
        </row>
        <row r="703">
          <cell r="A703" t="str">
            <v>찬넬</v>
          </cell>
          <cell r="B703" t="str">
            <v>75*40*5T</v>
          </cell>
          <cell r="C703" t="str">
            <v>KG</v>
          </cell>
          <cell r="D703" t="str">
            <v>990</v>
          </cell>
          <cell r="E703">
            <v>470</v>
          </cell>
          <cell r="F703">
            <v>465300</v>
          </cell>
        </row>
        <row r="704">
          <cell r="A704" t="str">
            <v>녹막이페인트칠</v>
          </cell>
          <cell r="B704" t="str">
            <v>2회칠</v>
          </cell>
          <cell r="C704" t="str">
            <v>M2</v>
          </cell>
          <cell r="D704">
            <v>62</v>
          </cell>
          <cell r="E704">
            <v>1290</v>
          </cell>
          <cell r="F704">
            <v>79980</v>
          </cell>
          <cell r="G704">
            <v>1633</v>
          </cell>
        </row>
        <row r="705">
          <cell r="A705" t="str">
            <v>조합페인트칠(철재면)</v>
          </cell>
          <cell r="B705" t="str">
            <v>2회칠</v>
          </cell>
          <cell r="C705" t="str">
            <v>M2</v>
          </cell>
          <cell r="D705">
            <v>62</v>
          </cell>
          <cell r="E705">
            <v>878</v>
          </cell>
          <cell r="F705">
            <v>54436</v>
          </cell>
          <cell r="G705">
            <v>2504</v>
          </cell>
        </row>
        <row r="706">
          <cell r="A706" t="str">
            <v>인써트플레이트</v>
          </cell>
          <cell r="B706" t="str">
            <v>150*150*9T</v>
          </cell>
          <cell r="C706" t="str">
            <v>EA</v>
          </cell>
          <cell r="D706" t="str">
            <v>86</v>
          </cell>
          <cell r="E706">
            <v>2665</v>
          </cell>
          <cell r="F706">
            <v>229190</v>
          </cell>
        </row>
        <row r="707">
          <cell r="A707" t="str">
            <v>터파기및 되메우기</v>
          </cell>
          <cell r="B707" t="str">
            <v>인력식</v>
          </cell>
          <cell r="C707" t="str">
            <v>M3</v>
          </cell>
          <cell r="D707" t="str">
            <v>400</v>
          </cell>
          <cell r="E707">
            <v>6000</v>
          </cell>
          <cell r="F707">
            <v>2400000</v>
          </cell>
        </row>
        <row r="708">
          <cell r="A708" t="str">
            <v>AIR UNIT</v>
          </cell>
          <cell r="B708" t="str">
            <v>D20 SF3 AIR FILTER</v>
          </cell>
          <cell r="C708" t="str">
            <v>SET</v>
          </cell>
          <cell r="D708" t="str">
            <v>13</v>
          </cell>
          <cell r="E708">
            <v>170850</v>
          </cell>
          <cell r="F708">
            <v>2221050</v>
          </cell>
        </row>
        <row r="709">
          <cell r="A709" t="str">
            <v>잡재료비</v>
          </cell>
          <cell r="B709" t="str">
            <v>재료비의 5 %</v>
          </cell>
          <cell r="C709" t="str">
            <v>식</v>
          </cell>
          <cell r="D709" t="str">
            <v>1</v>
          </cell>
          <cell r="E709">
            <v>334167</v>
          </cell>
          <cell r="F709">
            <v>334167</v>
          </cell>
        </row>
        <row r="710">
          <cell r="A710" t="str">
            <v>노무비</v>
          </cell>
          <cell r="B710" t="str">
            <v>배관공</v>
          </cell>
          <cell r="C710" t="str">
            <v>인</v>
          </cell>
          <cell r="D710" t="str">
            <v>194</v>
          </cell>
          <cell r="E710">
            <v>0</v>
          </cell>
          <cell r="G710">
            <v>47537</v>
          </cell>
        </row>
        <row r="711">
          <cell r="A711" t="str">
            <v>노무비</v>
          </cell>
          <cell r="B711" t="str">
            <v>보통인부</v>
          </cell>
          <cell r="C711" t="str">
            <v>인</v>
          </cell>
          <cell r="D711" t="str">
            <v>70</v>
          </cell>
          <cell r="E711">
            <v>0</v>
          </cell>
          <cell r="G711">
            <v>34360</v>
          </cell>
        </row>
        <row r="712">
          <cell r="A712" t="str">
            <v>노무비</v>
          </cell>
          <cell r="B712" t="str">
            <v>용접공(일반)</v>
          </cell>
          <cell r="C712" t="str">
            <v>인</v>
          </cell>
          <cell r="D712" t="str">
            <v>96</v>
          </cell>
          <cell r="E712">
            <v>0</v>
          </cell>
          <cell r="G712">
            <v>59048</v>
          </cell>
        </row>
        <row r="713">
          <cell r="A713" t="str">
            <v>공구손료</v>
          </cell>
          <cell r="B713" t="str">
            <v>노무비의 3 %</v>
          </cell>
          <cell r="C713" t="str">
            <v>식</v>
          </cell>
          <cell r="D713" t="str">
            <v>1</v>
          </cell>
          <cell r="E713">
            <v>0</v>
          </cell>
          <cell r="G713">
            <v>724568</v>
          </cell>
        </row>
        <row r="714">
          <cell r="A714" t="str">
            <v>계</v>
          </cell>
          <cell r="F714">
            <v>17267944</v>
          </cell>
        </row>
        <row r="725">
          <cell r="A725" t="str">
            <v>6-3.화장실배관공사</v>
          </cell>
        </row>
        <row r="726">
          <cell r="A726" t="str">
            <v>주철직관(NO.HUB)</v>
          </cell>
          <cell r="B726" t="str">
            <v>D100*3000L</v>
          </cell>
          <cell r="C726" t="str">
            <v>본</v>
          </cell>
          <cell r="D726" t="str">
            <v>4</v>
          </cell>
          <cell r="E726">
            <v>23520</v>
          </cell>
          <cell r="F726">
            <v>94080</v>
          </cell>
        </row>
        <row r="727">
          <cell r="A727" t="str">
            <v>주철직관(NO.HUB)</v>
          </cell>
          <cell r="B727" t="str">
            <v>D100*1500L</v>
          </cell>
          <cell r="C727" t="str">
            <v>본</v>
          </cell>
          <cell r="D727" t="str">
            <v>6</v>
          </cell>
          <cell r="E727">
            <v>11305</v>
          </cell>
          <cell r="F727">
            <v>67830</v>
          </cell>
        </row>
        <row r="728">
          <cell r="A728" t="str">
            <v>주철직관(NO.HUB)</v>
          </cell>
          <cell r="B728" t="str">
            <v>D75*3000L</v>
          </cell>
          <cell r="C728" t="str">
            <v>본</v>
          </cell>
          <cell r="D728" t="str">
            <v>3</v>
          </cell>
          <cell r="E728">
            <v>17010</v>
          </cell>
          <cell r="F728">
            <v>51030</v>
          </cell>
        </row>
        <row r="729">
          <cell r="A729" t="str">
            <v>주철직관(NO.HUB)</v>
          </cell>
          <cell r="B729" t="str">
            <v>D75*1500L</v>
          </cell>
          <cell r="C729" t="str">
            <v>본</v>
          </cell>
          <cell r="D729" t="str">
            <v>11</v>
          </cell>
          <cell r="E729">
            <v>7840</v>
          </cell>
          <cell r="F729">
            <v>86240</v>
          </cell>
        </row>
        <row r="730">
          <cell r="A730" t="str">
            <v>주철직관(NO.HUB)</v>
          </cell>
          <cell r="B730" t="str">
            <v>D50*1500L</v>
          </cell>
          <cell r="C730" t="str">
            <v>본</v>
          </cell>
          <cell r="D730" t="str">
            <v>12</v>
          </cell>
          <cell r="E730">
            <v>5880</v>
          </cell>
          <cell r="F730">
            <v>70560</v>
          </cell>
        </row>
        <row r="731">
          <cell r="A731" t="str">
            <v>주철90'장곡관(NO HUB)</v>
          </cell>
          <cell r="B731" t="str">
            <v>D100</v>
          </cell>
          <cell r="C731" t="str">
            <v>EA</v>
          </cell>
          <cell r="D731" t="str">
            <v>12</v>
          </cell>
          <cell r="E731">
            <v>3744</v>
          </cell>
          <cell r="F731">
            <v>44928</v>
          </cell>
        </row>
        <row r="732">
          <cell r="A732" t="str">
            <v>주철90'장곡관(NO HUB)</v>
          </cell>
          <cell r="B732" t="str">
            <v>D75</v>
          </cell>
          <cell r="C732" t="str">
            <v>EA</v>
          </cell>
          <cell r="D732" t="str">
            <v>2</v>
          </cell>
          <cell r="E732">
            <v>2232</v>
          </cell>
          <cell r="F732">
            <v>4464</v>
          </cell>
        </row>
        <row r="733">
          <cell r="A733" t="str">
            <v>주철90'장곡관(NO HUB)</v>
          </cell>
          <cell r="B733" t="str">
            <v>D50</v>
          </cell>
          <cell r="C733" t="str">
            <v>EA</v>
          </cell>
          <cell r="D733" t="str">
            <v>8</v>
          </cell>
          <cell r="E733">
            <v>1368</v>
          </cell>
          <cell r="F733">
            <v>10944</v>
          </cell>
        </row>
        <row r="734">
          <cell r="A734" t="str">
            <v>주철45'곡관(NO HUB)</v>
          </cell>
          <cell r="B734" t="str">
            <v>D100</v>
          </cell>
          <cell r="C734" t="str">
            <v>EA</v>
          </cell>
          <cell r="D734" t="str">
            <v>5</v>
          </cell>
          <cell r="E734">
            <v>1224</v>
          </cell>
          <cell r="F734">
            <v>6120</v>
          </cell>
        </row>
        <row r="735">
          <cell r="A735" t="str">
            <v>주철45'곡관(NO HUB)</v>
          </cell>
          <cell r="B735" t="str">
            <v>D75</v>
          </cell>
          <cell r="C735" t="str">
            <v>EA</v>
          </cell>
          <cell r="D735" t="str">
            <v>13</v>
          </cell>
          <cell r="E735">
            <v>828</v>
          </cell>
          <cell r="F735">
            <v>10764</v>
          </cell>
        </row>
        <row r="736">
          <cell r="A736" t="str">
            <v>주철45'곡관(NO HUB)</v>
          </cell>
          <cell r="B736" t="str">
            <v>D50</v>
          </cell>
          <cell r="C736" t="str">
            <v>EA</v>
          </cell>
          <cell r="D736" t="str">
            <v>2</v>
          </cell>
          <cell r="E736">
            <v>504</v>
          </cell>
          <cell r="F736">
            <v>1008</v>
          </cell>
        </row>
        <row r="737">
          <cell r="A737" t="str">
            <v>주철Y관(NO HUB)</v>
          </cell>
          <cell r="B737" t="str">
            <v>D100*100</v>
          </cell>
          <cell r="C737" t="str">
            <v>EA</v>
          </cell>
          <cell r="D737" t="str">
            <v>10</v>
          </cell>
          <cell r="E737">
            <v>2664</v>
          </cell>
          <cell r="F737">
            <v>26640</v>
          </cell>
        </row>
        <row r="738">
          <cell r="A738" t="str">
            <v>주철Y관(NO HUB)</v>
          </cell>
          <cell r="B738" t="str">
            <v>D100*75</v>
          </cell>
          <cell r="C738" t="str">
            <v>EA</v>
          </cell>
          <cell r="D738" t="str">
            <v>4</v>
          </cell>
          <cell r="E738">
            <v>1872</v>
          </cell>
          <cell r="F738">
            <v>7488</v>
          </cell>
        </row>
        <row r="739">
          <cell r="A739" t="str">
            <v>주철Y관(NO HUB)</v>
          </cell>
          <cell r="B739" t="str">
            <v>D100*50</v>
          </cell>
          <cell r="C739" t="str">
            <v>EA</v>
          </cell>
          <cell r="D739" t="str">
            <v>1</v>
          </cell>
          <cell r="E739">
            <v>1620</v>
          </cell>
          <cell r="F739">
            <v>1620</v>
          </cell>
        </row>
        <row r="740">
          <cell r="A740" t="str">
            <v>주철Y관(NO HUB)</v>
          </cell>
          <cell r="B740" t="str">
            <v>D75*75</v>
          </cell>
          <cell r="C740" t="str">
            <v>EA</v>
          </cell>
          <cell r="D740" t="str">
            <v>15</v>
          </cell>
          <cell r="E740">
            <v>1476</v>
          </cell>
          <cell r="F740">
            <v>22140</v>
          </cell>
        </row>
        <row r="741">
          <cell r="A741" t="str">
            <v>주철Y관(NO HUB)</v>
          </cell>
          <cell r="B741" t="str">
            <v>D75*50</v>
          </cell>
          <cell r="C741" t="str">
            <v>EA</v>
          </cell>
          <cell r="D741" t="str">
            <v>12</v>
          </cell>
          <cell r="E741">
            <v>1188</v>
          </cell>
          <cell r="F741">
            <v>14256</v>
          </cell>
        </row>
        <row r="742">
          <cell r="A742" t="str">
            <v>주철Y관(NO HUB)</v>
          </cell>
          <cell r="B742" t="str">
            <v>D50*50</v>
          </cell>
          <cell r="C742" t="str">
            <v>EA</v>
          </cell>
          <cell r="D742" t="str">
            <v>6</v>
          </cell>
          <cell r="E742">
            <v>756</v>
          </cell>
          <cell r="F742">
            <v>4536</v>
          </cell>
        </row>
        <row r="743">
          <cell r="A743" t="str">
            <v>주철배수T관(NO HUB)</v>
          </cell>
          <cell r="B743" t="str">
            <v>D100*50</v>
          </cell>
          <cell r="C743" t="str">
            <v>EA</v>
          </cell>
          <cell r="D743" t="str">
            <v>3</v>
          </cell>
          <cell r="E743">
            <v>1620</v>
          </cell>
          <cell r="F743">
            <v>4860</v>
          </cell>
        </row>
        <row r="744">
          <cell r="A744" t="str">
            <v>주철배수T관(NO HUB)</v>
          </cell>
          <cell r="B744" t="str">
            <v>D75*50</v>
          </cell>
          <cell r="C744" t="str">
            <v>EA</v>
          </cell>
          <cell r="D744" t="str">
            <v>4</v>
          </cell>
          <cell r="E744">
            <v>1152</v>
          </cell>
          <cell r="F744">
            <v>4608</v>
          </cell>
        </row>
        <row r="745">
          <cell r="A745" t="str">
            <v>주철배수T관(NO HUB)</v>
          </cell>
          <cell r="B745" t="str">
            <v>D50*50</v>
          </cell>
          <cell r="C745" t="str">
            <v>EA</v>
          </cell>
          <cell r="D745" t="str">
            <v>2</v>
          </cell>
          <cell r="E745">
            <v>864</v>
          </cell>
          <cell r="F745">
            <v>1728</v>
          </cell>
        </row>
        <row r="746">
          <cell r="A746" t="str">
            <v>주철소제구(NO HUB)</v>
          </cell>
          <cell r="B746" t="str">
            <v>D100</v>
          </cell>
          <cell r="C746" t="str">
            <v>EA</v>
          </cell>
          <cell r="D746" t="str">
            <v>6</v>
          </cell>
          <cell r="E746">
            <v>1044</v>
          </cell>
          <cell r="F746">
            <v>6264</v>
          </cell>
        </row>
        <row r="747">
          <cell r="A747" t="str">
            <v>주철소제구(NO HUB)</v>
          </cell>
          <cell r="B747" t="str">
            <v>D75</v>
          </cell>
          <cell r="C747" t="str">
            <v>EA</v>
          </cell>
          <cell r="D747" t="str">
            <v>12</v>
          </cell>
          <cell r="E747">
            <v>792</v>
          </cell>
          <cell r="F747">
            <v>9504</v>
          </cell>
        </row>
        <row r="748">
          <cell r="A748" t="str">
            <v>주철소제구(NO HUB)</v>
          </cell>
          <cell r="B748" t="str">
            <v>D50</v>
          </cell>
          <cell r="C748" t="str">
            <v>EA</v>
          </cell>
          <cell r="D748" t="str">
            <v>2</v>
          </cell>
          <cell r="E748">
            <v>540</v>
          </cell>
          <cell r="F748">
            <v>1080</v>
          </cell>
        </row>
        <row r="749">
          <cell r="A749" t="str">
            <v>주철커플링(NO HUB)</v>
          </cell>
          <cell r="B749" t="str">
            <v>D100</v>
          </cell>
          <cell r="C749" t="str">
            <v>EA</v>
          </cell>
          <cell r="D749" t="str">
            <v>105</v>
          </cell>
          <cell r="E749">
            <v>2232</v>
          </cell>
          <cell r="F749">
            <v>234360</v>
          </cell>
        </row>
        <row r="750">
          <cell r="A750" t="str">
            <v>주철커플링(NO HUB)</v>
          </cell>
          <cell r="B750" t="str">
            <v>D75</v>
          </cell>
          <cell r="C750" t="str">
            <v>EA</v>
          </cell>
          <cell r="D750" t="str">
            <v>148</v>
          </cell>
          <cell r="E750">
            <v>1891</v>
          </cell>
          <cell r="F750">
            <v>279868</v>
          </cell>
        </row>
        <row r="751">
          <cell r="A751" t="str">
            <v>주철커플링(NO HUB)</v>
          </cell>
          <cell r="B751" t="str">
            <v>D50</v>
          </cell>
          <cell r="C751" t="str">
            <v>EA</v>
          </cell>
          <cell r="D751" t="str">
            <v>94</v>
          </cell>
          <cell r="E751">
            <v>1484</v>
          </cell>
          <cell r="F751">
            <v>139496</v>
          </cell>
        </row>
        <row r="752">
          <cell r="A752" t="str">
            <v>주철P-TRAP(NO HUB)</v>
          </cell>
          <cell r="B752" t="str">
            <v>D75</v>
          </cell>
          <cell r="C752" t="str">
            <v>EA</v>
          </cell>
          <cell r="D752" t="str">
            <v>2</v>
          </cell>
          <cell r="E752">
            <v>7300</v>
          </cell>
          <cell r="F752">
            <v>14600</v>
          </cell>
        </row>
        <row r="753">
          <cell r="A753" t="str">
            <v>주철P-TRAP(NO HUB)</v>
          </cell>
          <cell r="B753" t="str">
            <v>D50</v>
          </cell>
          <cell r="C753" t="str">
            <v>EA</v>
          </cell>
          <cell r="D753" t="str">
            <v>12</v>
          </cell>
          <cell r="E753">
            <v>3400</v>
          </cell>
          <cell r="F753">
            <v>40800</v>
          </cell>
        </row>
        <row r="754">
          <cell r="A754" t="str">
            <v>연관</v>
          </cell>
          <cell r="B754" t="str">
            <v>D100</v>
          </cell>
          <cell r="C754" t="str">
            <v>M</v>
          </cell>
          <cell r="D754" t="str">
            <v>8</v>
          </cell>
          <cell r="E754">
            <v>7656</v>
          </cell>
          <cell r="F754">
            <v>61248</v>
          </cell>
        </row>
        <row r="755">
          <cell r="A755" t="str">
            <v>연관</v>
          </cell>
          <cell r="B755" t="str">
            <v>D75</v>
          </cell>
          <cell r="C755" t="str">
            <v>M</v>
          </cell>
          <cell r="D755" t="str">
            <v>2</v>
          </cell>
          <cell r="E755">
            <v>6600</v>
          </cell>
          <cell r="F755">
            <v>13200</v>
          </cell>
        </row>
        <row r="756">
          <cell r="A756" t="str">
            <v>연관</v>
          </cell>
          <cell r="B756" t="str">
            <v>D50</v>
          </cell>
          <cell r="C756" t="str">
            <v>M</v>
          </cell>
          <cell r="D756" t="str">
            <v>12</v>
          </cell>
          <cell r="E756">
            <v>4356</v>
          </cell>
          <cell r="F756">
            <v>52272</v>
          </cell>
        </row>
        <row r="757">
          <cell r="A757" t="str">
            <v>F.D</v>
          </cell>
          <cell r="B757" t="str">
            <v>D75</v>
          </cell>
          <cell r="C757" t="str">
            <v>EA</v>
          </cell>
          <cell r="D757" t="str">
            <v>2</v>
          </cell>
          <cell r="E757">
            <v>32200</v>
          </cell>
          <cell r="F757">
            <v>64400</v>
          </cell>
        </row>
        <row r="758">
          <cell r="A758" t="str">
            <v>F.D</v>
          </cell>
          <cell r="B758" t="str">
            <v>D50</v>
          </cell>
          <cell r="C758" t="str">
            <v>EA</v>
          </cell>
          <cell r="D758" t="str">
            <v>5</v>
          </cell>
          <cell r="E758">
            <v>28000</v>
          </cell>
          <cell r="F758">
            <v>140000</v>
          </cell>
        </row>
        <row r="759">
          <cell r="A759" t="str">
            <v>백관(KSD3507)</v>
          </cell>
          <cell r="B759" t="str">
            <v>D65</v>
          </cell>
          <cell r="C759" t="str">
            <v>M</v>
          </cell>
          <cell r="D759" t="str">
            <v>17</v>
          </cell>
          <cell r="E759">
            <v>3602</v>
          </cell>
          <cell r="F759">
            <v>61234</v>
          </cell>
        </row>
        <row r="760">
          <cell r="A760" t="str">
            <v>백관(KSD3507)</v>
          </cell>
          <cell r="B760" t="str">
            <v>D50</v>
          </cell>
          <cell r="C760" t="str">
            <v>M</v>
          </cell>
          <cell r="D760" t="str">
            <v>13</v>
          </cell>
          <cell r="E760">
            <v>2824</v>
          </cell>
          <cell r="F760">
            <v>36712</v>
          </cell>
        </row>
        <row r="761">
          <cell r="A761" t="str">
            <v>백엘보(용접)</v>
          </cell>
          <cell r="B761" t="str">
            <v>D65</v>
          </cell>
          <cell r="C761" t="str">
            <v>EA</v>
          </cell>
          <cell r="D761" t="str">
            <v>9</v>
          </cell>
          <cell r="E761">
            <v>1430</v>
          </cell>
          <cell r="F761">
            <v>12870</v>
          </cell>
        </row>
        <row r="762">
          <cell r="A762" t="str">
            <v>백엘보(나사)</v>
          </cell>
          <cell r="B762" t="str">
            <v>D50</v>
          </cell>
          <cell r="C762" t="str">
            <v>EA</v>
          </cell>
          <cell r="D762" t="str">
            <v>20</v>
          </cell>
          <cell r="E762">
            <v>1498</v>
          </cell>
          <cell r="F762">
            <v>29960</v>
          </cell>
        </row>
        <row r="763">
          <cell r="A763" t="str">
            <v>백티이(용접)</v>
          </cell>
          <cell r="B763" t="str">
            <v>D65</v>
          </cell>
          <cell r="C763" t="str">
            <v>EA</v>
          </cell>
          <cell r="D763" t="str">
            <v>9</v>
          </cell>
          <cell r="E763">
            <v>2365</v>
          </cell>
          <cell r="F763">
            <v>21285</v>
          </cell>
        </row>
        <row r="764">
          <cell r="A764" t="str">
            <v>강관용접</v>
          </cell>
          <cell r="B764" t="str">
            <v>D65</v>
          </cell>
          <cell r="C764" t="str">
            <v>개소</v>
          </cell>
          <cell r="D764">
            <v>27</v>
          </cell>
          <cell r="E764">
            <v>183</v>
          </cell>
          <cell r="F764">
            <v>4941</v>
          </cell>
        </row>
        <row r="765">
          <cell r="A765" t="str">
            <v>일반행가</v>
          </cell>
          <cell r="B765" t="str">
            <v>D100</v>
          </cell>
          <cell r="C765" t="str">
            <v>개소</v>
          </cell>
          <cell r="D765" t="str">
            <v>41</v>
          </cell>
          <cell r="E765">
            <v>1430</v>
          </cell>
          <cell r="F765">
            <v>58630</v>
          </cell>
        </row>
        <row r="766">
          <cell r="A766" t="str">
            <v>일반행가</v>
          </cell>
          <cell r="B766" t="str">
            <v>D80</v>
          </cell>
          <cell r="C766" t="str">
            <v>개소</v>
          </cell>
          <cell r="D766" t="str">
            <v>56</v>
          </cell>
          <cell r="E766">
            <v>976</v>
          </cell>
          <cell r="F766">
            <v>54656</v>
          </cell>
        </row>
        <row r="767">
          <cell r="A767" t="str">
            <v>일반행가</v>
          </cell>
          <cell r="B767" t="str">
            <v>D65</v>
          </cell>
          <cell r="C767" t="str">
            <v>개소</v>
          </cell>
          <cell r="D767" t="str">
            <v>8</v>
          </cell>
          <cell r="E767">
            <v>871</v>
          </cell>
          <cell r="F767">
            <v>6968</v>
          </cell>
        </row>
        <row r="768">
          <cell r="A768" t="str">
            <v>일반행가</v>
          </cell>
          <cell r="B768" t="str">
            <v>D50</v>
          </cell>
          <cell r="C768" t="str">
            <v>개소</v>
          </cell>
          <cell r="D768" t="str">
            <v>48</v>
          </cell>
          <cell r="E768">
            <v>801</v>
          </cell>
          <cell r="F768">
            <v>38448</v>
          </cell>
        </row>
        <row r="769">
          <cell r="A769" t="str">
            <v>V.T.W(STL)</v>
          </cell>
          <cell r="B769" t="str">
            <v>D65</v>
          </cell>
          <cell r="C769" t="str">
            <v>EA</v>
          </cell>
          <cell r="D769" t="str">
            <v>1</v>
          </cell>
          <cell r="E769">
            <v>12000</v>
          </cell>
          <cell r="F769">
            <v>12000</v>
          </cell>
        </row>
        <row r="770">
          <cell r="A770" t="str">
            <v>잡재료비</v>
          </cell>
          <cell r="B770" t="str">
            <v>재료비의 5 %</v>
          </cell>
          <cell r="C770" t="str">
            <v>식</v>
          </cell>
          <cell r="D770" t="str">
            <v>1</v>
          </cell>
          <cell r="E770">
            <v>29560</v>
          </cell>
          <cell r="F770">
            <v>29560</v>
          </cell>
        </row>
        <row r="771">
          <cell r="A771" t="str">
            <v>노무비</v>
          </cell>
          <cell r="B771" t="str">
            <v>배관공</v>
          </cell>
          <cell r="C771" t="str">
            <v>인</v>
          </cell>
          <cell r="D771" t="str">
            <v>126</v>
          </cell>
          <cell r="E771">
            <v>0</v>
          </cell>
          <cell r="G771">
            <v>47537</v>
          </cell>
        </row>
        <row r="772">
          <cell r="A772" t="str">
            <v>노무비</v>
          </cell>
          <cell r="B772" t="str">
            <v>보통인부</v>
          </cell>
          <cell r="C772" t="str">
            <v>인</v>
          </cell>
          <cell r="D772" t="str">
            <v>45</v>
          </cell>
          <cell r="E772">
            <v>0</v>
          </cell>
          <cell r="G772">
            <v>34360</v>
          </cell>
        </row>
        <row r="773">
          <cell r="A773" t="str">
            <v>공구손료</v>
          </cell>
          <cell r="B773" t="str">
            <v>노무비의 3 %</v>
          </cell>
          <cell r="C773" t="str">
            <v>식</v>
          </cell>
          <cell r="D773" t="str">
            <v>1</v>
          </cell>
          <cell r="E773">
            <v>0</v>
          </cell>
          <cell r="G773">
            <v>226138</v>
          </cell>
        </row>
        <row r="774">
          <cell r="A774" t="str">
            <v>계</v>
          </cell>
          <cell r="F774">
            <v>1960200</v>
          </cell>
        </row>
        <row r="797">
          <cell r="A797" t="str">
            <v>7.소화배관공사</v>
          </cell>
        </row>
        <row r="798">
          <cell r="A798" t="str">
            <v>백관(KSD3507)</v>
          </cell>
          <cell r="B798" t="str">
            <v>D100</v>
          </cell>
          <cell r="C798" t="str">
            <v>M</v>
          </cell>
          <cell r="D798">
            <v>15</v>
          </cell>
          <cell r="E798">
            <v>6644</v>
          </cell>
          <cell r="F798">
            <v>99660</v>
          </cell>
        </row>
        <row r="799">
          <cell r="A799" t="str">
            <v>백관(KSD3507)</v>
          </cell>
          <cell r="B799" t="str">
            <v>D80</v>
          </cell>
          <cell r="C799" t="str">
            <v>M</v>
          </cell>
          <cell r="D799">
            <v>42</v>
          </cell>
          <cell r="E799">
            <v>4556</v>
          </cell>
          <cell r="F799">
            <v>191352</v>
          </cell>
        </row>
        <row r="800">
          <cell r="A800" t="str">
            <v>백관(KSD3507)</v>
          </cell>
          <cell r="B800" t="str">
            <v>D65</v>
          </cell>
          <cell r="C800" t="str">
            <v>M</v>
          </cell>
          <cell r="D800" t="str">
            <v>48</v>
          </cell>
          <cell r="E800">
            <v>3602</v>
          </cell>
          <cell r="F800">
            <v>172896</v>
          </cell>
        </row>
        <row r="801">
          <cell r="A801" t="str">
            <v>백관(KSD3507)</v>
          </cell>
          <cell r="B801" t="str">
            <v>D50</v>
          </cell>
          <cell r="C801" t="str">
            <v>M</v>
          </cell>
          <cell r="D801" t="str">
            <v>151</v>
          </cell>
          <cell r="E801">
            <v>2824</v>
          </cell>
          <cell r="F801">
            <v>426424</v>
          </cell>
        </row>
        <row r="802">
          <cell r="A802" t="str">
            <v>관보온(P.P.A)</v>
          </cell>
          <cell r="B802" t="str">
            <v>40T*D100</v>
          </cell>
          <cell r="C802" t="str">
            <v>M</v>
          </cell>
          <cell r="D802">
            <v>15</v>
          </cell>
          <cell r="E802">
            <v>4715</v>
          </cell>
          <cell r="F802">
            <v>70725</v>
          </cell>
          <cell r="G802">
            <v>8520</v>
          </cell>
        </row>
        <row r="803">
          <cell r="A803" t="str">
            <v>관보온(함석마감)</v>
          </cell>
          <cell r="B803" t="str">
            <v>40T*D80</v>
          </cell>
          <cell r="C803" t="str">
            <v>M</v>
          </cell>
          <cell r="D803">
            <v>42</v>
          </cell>
          <cell r="E803">
            <v>6511</v>
          </cell>
          <cell r="F803">
            <v>273462</v>
          </cell>
          <cell r="G803">
            <v>16349</v>
          </cell>
        </row>
        <row r="804">
          <cell r="A804" t="str">
            <v>관보온(P.P.A)</v>
          </cell>
          <cell r="B804" t="str">
            <v>40T*D65</v>
          </cell>
          <cell r="C804" t="str">
            <v>M</v>
          </cell>
          <cell r="D804" t="str">
            <v>48</v>
          </cell>
          <cell r="E804">
            <v>3667</v>
          </cell>
          <cell r="F804">
            <v>176016</v>
          </cell>
          <cell r="G804">
            <v>6390</v>
          </cell>
        </row>
        <row r="805">
          <cell r="A805" t="str">
            <v>관보온(P.P.A)</v>
          </cell>
          <cell r="B805" t="str">
            <v>40T*D50</v>
          </cell>
          <cell r="C805" t="str">
            <v>M</v>
          </cell>
          <cell r="D805" t="str">
            <v>151</v>
          </cell>
          <cell r="E805">
            <v>3237</v>
          </cell>
          <cell r="F805">
            <v>488787</v>
          </cell>
          <cell r="G805">
            <v>6390</v>
          </cell>
        </row>
        <row r="806">
          <cell r="A806" t="str">
            <v>밸브보온(함석마감)</v>
          </cell>
          <cell r="B806" t="str">
            <v>50T*D100</v>
          </cell>
          <cell r="C806" t="str">
            <v>개소</v>
          </cell>
          <cell r="D806" t="str">
            <v>1</v>
          </cell>
          <cell r="E806">
            <v>20452</v>
          </cell>
          <cell r="F806">
            <v>20452</v>
          </cell>
          <cell r="G806">
            <v>81429</v>
          </cell>
        </row>
        <row r="807">
          <cell r="A807" t="str">
            <v>백엘보(용접)</v>
          </cell>
          <cell r="B807" t="str">
            <v>D100</v>
          </cell>
          <cell r="C807" t="str">
            <v>EA</v>
          </cell>
          <cell r="D807">
            <v>3</v>
          </cell>
          <cell r="E807">
            <v>3465</v>
          </cell>
          <cell r="F807">
            <v>10395</v>
          </cell>
        </row>
        <row r="808">
          <cell r="A808" t="str">
            <v>백엘보(용접)</v>
          </cell>
          <cell r="B808" t="str">
            <v>D80</v>
          </cell>
          <cell r="C808" t="str">
            <v>EA</v>
          </cell>
          <cell r="D808">
            <v>2</v>
          </cell>
          <cell r="E808">
            <v>1980</v>
          </cell>
          <cell r="F808">
            <v>3960</v>
          </cell>
        </row>
        <row r="809">
          <cell r="A809" t="str">
            <v>백엘보(용접)</v>
          </cell>
          <cell r="B809" t="str">
            <v>D65</v>
          </cell>
          <cell r="C809" t="str">
            <v>EA</v>
          </cell>
          <cell r="D809" t="str">
            <v>13</v>
          </cell>
          <cell r="E809">
            <v>1430</v>
          </cell>
          <cell r="F809">
            <v>18590</v>
          </cell>
        </row>
        <row r="810">
          <cell r="A810" t="str">
            <v>백엘보(나사)</v>
          </cell>
          <cell r="B810" t="str">
            <v>D50</v>
          </cell>
          <cell r="C810" t="str">
            <v>EA</v>
          </cell>
          <cell r="D810" t="str">
            <v>25</v>
          </cell>
          <cell r="E810">
            <v>1498</v>
          </cell>
          <cell r="F810">
            <v>37450</v>
          </cell>
        </row>
        <row r="811">
          <cell r="A811" t="str">
            <v>백티이(용접)</v>
          </cell>
          <cell r="B811" t="str">
            <v>D100</v>
          </cell>
          <cell r="C811" t="str">
            <v>EA</v>
          </cell>
          <cell r="D811">
            <v>2</v>
          </cell>
          <cell r="E811">
            <v>4895</v>
          </cell>
          <cell r="F811">
            <v>9790</v>
          </cell>
        </row>
        <row r="812">
          <cell r="A812" t="str">
            <v>백티이(용접)</v>
          </cell>
          <cell r="B812" t="str">
            <v>D80</v>
          </cell>
          <cell r="C812" t="str">
            <v>EA</v>
          </cell>
          <cell r="D812">
            <v>2</v>
          </cell>
          <cell r="E812">
            <v>2959</v>
          </cell>
          <cell r="F812">
            <v>5918</v>
          </cell>
        </row>
        <row r="813">
          <cell r="A813" t="str">
            <v>백티이(용접)</v>
          </cell>
          <cell r="B813" t="str">
            <v>D65</v>
          </cell>
          <cell r="C813" t="str">
            <v>EA</v>
          </cell>
          <cell r="D813" t="str">
            <v>4</v>
          </cell>
          <cell r="E813">
            <v>2365</v>
          </cell>
          <cell r="F813">
            <v>9460</v>
          </cell>
        </row>
        <row r="814">
          <cell r="A814" t="str">
            <v>백티이(나사)</v>
          </cell>
          <cell r="B814" t="str">
            <v>D50</v>
          </cell>
          <cell r="C814" t="str">
            <v>EA</v>
          </cell>
          <cell r="D814" t="str">
            <v>1</v>
          </cell>
          <cell r="E814">
            <v>1958</v>
          </cell>
          <cell r="F814">
            <v>1958</v>
          </cell>
        </row>
        <row r="815">
          <cell r="A815" t="str">
            <v>백레듀샤(용접)</v>
          </cell>
          <cell r="B815" t="str">
            <v>D100</v>
          </cell>
          <cell r="C815" t="str">
            <v>EA</v>
          </cell>
          <cell r="D815" t="str">
            <v>3</v>
          </cell>
          <cell r="E815">
            <v>3355</v>
          </cell>
          <cell r="F815">
            <v>10065</v>
          </cell>
        </row>
        <row r="816">
          <cell r="A816" t="str">
            <v>백레듀샤(용접)</v>
          </cell>
          <cell r="B816" t="str">
            <v>D80</v>
          </cell>
          <cell r="C816" t="str">
            <v>EA</v>
          </cell>
          <cell r="D816" t="str">
            <v>3</v>
          </cell>
          <cell r="E816">
            <v>2365</v>
          </cell>
          <cell r="F816">
            <v>7095</v>
          </cell>
        </row>
        <row r="817">
          <cell r="A817" t="str">
            <v>백레듀샤(용접)</v>
          </cell>
          <cell r="B817" t="str">
            <v>D65</v>
          </cell>
          <cell r="C817" t="str">
            <v>EA</v>
          </cell>
          <cell r="D817" t="str">
            <v>3</v>
          </cell>
          <cell r="E817">
            <v>2640</v>
          </cell>
          <cell r="F817">
            <v>7920</v>
          </cell>
        </row>
        <row r="818">
          <cell r="A818" t="str">
            <v>백레듀샤(나사)</v>
          </cell>
          <cell r="B818" t="str">
            <v>D50</v>
          </cell>
          <cell r="C818" t="str">
            <v>EA</v>
          </cell>
          <cell r="D818" t="str">
            <v>7</v>
          </cell>
          <cell r="E818">
            <v>1013</v>
          </cell>
          <cell r="F818">
            <v>7091</v>
          </cell>
        </row>
        <row r="819">
          <cell r="A819" t="str">
            <v>백캡(나사)</v>
          </cell>
          <cell r="B819" t="str">
            <v>D50</v>
          </cell>
          <cell r="C819" t="str">
            <v>EA</v>
          </cell>
          <cell r="D819" t="str">
            <v>1</v>
          </cell>
          <cell r="E819">
            <v>957</v>
          </cell>
          <cell r="F819">
            <v>957</v>
          </cell>
        </row>
        <row r="820">
          <cell r="A820" t="str">
            <v>백소켓</v>
          </cell>
          <cell r="B820" t="str">
            <v>D50</v>
          </cell>
          <cell r="C820" t="str">
            <v>EA</v>
          </cell>
          <cell r="D820" t="str">
            <v>10</v>
          </cell>
          <cell r="E820">
            <v>1012</v>
          </cell>
          <cell r="F820">
            <v>10120</v>
          </cell>
        </row>
        <row r="821">
          <cell r="A821" t="str">
            <v>백소켓</v>
          </cell>
          <cell r="B821" t="str">
            <v>D20</v>
          </cell>
          <cell r="C821" t="str">
            <v>EA</v>
          </cell>
          <cell r="D821" t="str">
            <v>1</v>
          </cell>
          <cell r="E821">
            <v>259</v>
          </cell>
          <cell r="F821">
            <v>259</v>
          </cell>
        </row>
        <row r="822">
          <cell r="A822" t="str">
            <v>백니플</v>
          </cell>
          <cell r="B822" t="str">
            <v>D100</v>
          </cell>
          <cell r="C822" t="str">
            <v>EA</v>
          </cell>
          <cell r="D822" t="str">
            <v>1</v>
          </cell>
          <cell r="E822">
            <v>5835</v>
          </cell>
          <cell r="F822">
            <v>5835</v>
          </cell>
        </row>
        <row r="823">
          <cell r="A823" t="str">
            <v>백니플</v>
          </cell>
          <cell r="B823" t="str">
            <v>D40</v>
          </cell>
          <cell r="C823" t="str">
            <v>EA</v>
          </cell>
          <cell r="D823" t="str">
            <v>7</v>
          </cell>
          <cell r="E823">
            <v>773</v>
          </cell>
          <cell r="F823">
            <v>5411</v>
          </cell>
        </row>
        <row r="824">
          <cell r="A824" t="str">
            <v>주철스모렌스키첵크밸브</v>
          </cell>
          <cell r="B824" t="str">
            <v>D100 (10K)</v>
          </cell>
          <cell r="C824" t="str">
            <v>EA</v>
          </cell>
          <cell r="D824" t="str">
            <v>1</v>
          </cell>
          <cell r="E824">
            <v>50400</v>
          </cell>
          <cell r="F824">
            <v>50400</v>
          </cell>
        </row>
        <row r="825">
          <cell r="A825" t="str">
            <v>용접합후렌지(10KG)</v>
          </cell>
          <cell r="B825" t="str">
            <v>D100</v>
          </cell>
          <cell r="C825" t="str">
            <v>개소</v>
          </cell>
          <cell r="D825" t="str">
            <v>2</v>
          </cell>
          <cell r="E825">
            <v>5651</v>
          </cell>
          <cell r="F825">
            <v>11302</v>
          </cell>
        </row>
        <row r="826">
          <cell r="A826" t="str">
            <v>강관용접</v>
          </cell>
          <cell r="B826" t="str">
            <v>D100</v>
          </cell>
          <cell r="C826" t="str">
            <v>개소</v>
          </cell>
          <cell r="D826" t="str">
            <v>36</v>
          </cell>
          <cell r="E826">
            <v>349</v>
          </cell>
          <cell r="F826">
            <v>12564</v>
          </cell>
        </row>
        <row r="827">
          <cell r="A827" t="str">
            <v>강관용접</v>
          </cell>
          <cell r="B827" t="str">
            <v>D80</v>
          </cell>
          <cell r="C827" t="str">
            <v>개소</v>
          </cell>
          <cell r="E827">
            <v>240</v>
          </cell>
          <cell r="F827">
            <v>0</v>
          </cell>
        </row>
        <row r="828">
          <cell r="A828" t="str">
            <v>강관용접</v>
          </cell>
          <cell r="B828" t="str">
            <v>D65</v>
          </cell>
          <cell r="C828" t="str">
            <v>개소</v>
          </cell>
          <cell r="D828" t="str">
            <v>51</v>
          </cell>
          <cell r="E828">
            <v>183</v>
          </cell>
          <cell r="F828">
            <v>9333</v>
          </cell>
        </row>
        <row r="829">
          <cell r="A829" t="str">
            <v>일반행가</v>
          </cell>
          <cell r="B829" t="str">
            <v>D100</v>
          </cell>
          <cell r="C829" t="str">
            <v>개소</v>
          </cell>
          <cell r="D829">
            <v>3</v>
          </cell>
          <cell r="E829">
            <v>1430</v>
          </cell>
          <cell r="F829">
            <v>4290</v>
          </cell>
        </row>
        <row r="830">
          <cell r="A830" t="str">
            <v>일반행가</v>
          </cell>
          <cell r="B830" t="str">
            <v>D80</v>
          </cell>
          <cell r="C830" t="str">
            <v>개소</v>
          </cell>
          <cell r="D830">
            <v>12</v>
          </cell>
          <cell r="E830">
            <v>976</v>
          </cell>
          <cell r="F830">
            <v>11712</v>
          </cell>
        </row>
        <row r="831">
          <cell r="A831" t="str">
            <v>일반행가</v>
          </cell>
          <cell r="B831" t="str">
            <v>D65</v>
          </cell>
          <cell r="C831" t="str">
            <v>개소</v>
          </cell>
          <cell r="D831" t="str">
            <v>8</v>
          </cell>
          <cell r="E831">
            <v>871</v>
          </cell>
          <cell r="F831">
            <v>6968</v>
          </cell>
        </row>
        <row r="832">
          <cell r="A832" t="str">
            <v>일반행가</v>
          </cell>
          <cell r="B832" t="str">
            <v>D50</v>
          </cell>
          <cell r="C832" t="str">
            <v>개소</v>
          </cell>
          <cell r="D832" t="str">
            <v>26</v>
          </cell>
          <cell r="E832">
            <v>801</v>
          </cell>
          <cell r="F832">
            <v>20826</v>
          </cell>
        </row>
        <row r="833">
          <cell r="A833" t="str">
            <v>일반U-BOLT/NUT</v>
          </cell>
          <cell r="B833" t="str">
            <v>D65</v>
          </cell>
          <cell r="C833" t="str">
            <v>EA</v>
          </cell>
          <cell r="D833" t="str">
            <v>2</v>
          </cell>
          <cell r="E833">
            <v>137</v>
          </cell>
          <cell r="F833">
            <v>274</v>
          </cell>
        </row>
        <row r="834">
          <cell r="A834" t="str">
            <v>일반U-BOLT/NUT</v>
          </cell>
          <cell r="B834" t="str">
            <v>D50</v>
          </cell>
          <cell r="C834" t="str">
            <v>EA</v>
          </cell>
          <cell r="D834" t="str">
            <v>2</v>
          </cell>
          <cell r="E834">
            <v>124</v>
          </cell>
          <cell r="F834">
            <v>248</v>
          </cell>
        </row>
        <row r="835">
          <cell r="A835" t="str">
            <v>파이프스리브</v>
          </cell>
          <cell r="B835" t="str">
            <v>D100</v>
          </cell>
          <cell r="C835" t="str">
            <v>개소</v>
          </cell>
          <cell r="D835" t="str">
            <v>1</v>
          </cell>
          <cell r="E835">
            <v>6331</v>
          </cell>
          <cell r="F835">
            <v>6331</v>
          </cell>
        </row>
        <row r="836">
          <cell r="A836" t="str">
            <v>파이프스리브</v>
          </cell>
          <cell r="B836" t="str">
            <v>D65</v>
          </cell>
          <cell r="C836" t="str">
            <v>개소</v>
          </cell>
          <cell r="D836" t="str">
            <v>2</v>
          </cell>
          <cell r="E836">
            <v>2053</v>
          </cell>
          <cell r="F836">
            <v>4106</v>
          </cell>
        </row>
        <row r="837">
          <cell r="A837" t="str">
            <v>옥내소화전함(내STL외SUS)</v>
          </cell>
          <cell r="B837" t="str">
            <v>650*1200*180</v>
          </cell>
          <cell r="C837" t="str">
            <v>EA</v>
          </cell>
          <cell r="D837" t="str">
            <v>7</v>
          </cell>
          <cell r="E837">
            <v>161040</v>
          </cell>
          <cell r="F837">
            <v>1127280</v>
          </cell>
        </row>
        <row r="838">
          <cell r="A838" t="str">
            <v>연결송수구(노출)</v>
          </cell>
          <cell r="B838" t="str">
            <v>100*65*65</v>
          </cell>
          <cell r="C838" t="str">
            <v>EA</v>
          </cell>
          <cell r="D838" t="str">
            <v>1</v>
          </cell>
          <cell r="E838">
            <v>85000</v>
          </cell>
          <cell r="F838">
            <v>85000</v>
          </cell>
        </row>
        <row r="839">
          <cell r="A839" t="str">
            <v>소방호스(단일피)</v>
          </cell>
          <cell r="B839" t="str">
            <v>D40*15M</v>
          </cell>
          <cell r="C839" t="str">
            <v>EA</v>
          </cell>
          <cell r="D839" t="str">
            <v>14</v>
          </cell>
          <cell r="E839">
            <v>35640</v>
          </cell>
          <cell r="F839">
            <v>498960</v>
          </cell>
        </row>
        <row r="840">
          <cell r="A840" t="str">
            <v>관창(방사형)</v>
          </cell>
          <cell r="B840" t="str">
            <v>D40</v>
          </cell>
          <cell r="C840" t="str">
            <v>EA</v>
          </cell>
          <cell r="D840" t="str">
            <v>7</v>
          </cell>
          <cell r="E840">
            <v>25080</v>
          </cell>
          <cell r="F840">
            <v>175560</v>
          </cell>
        </row>
        <row r="841">
          <cell r="A841" t="str">
            <v>A.B.C분말소화기</v>
          </cell>
          <cell r="B841" t="str">
            <v>3.3KG</v>
          </cell>
          <cell r="C841" t="str">
            <v>EA</v>
          </cell>
          <cell r="D841" t="str">
            <v>13</v>
          </cell>
          <cell r="E841">
            <v>15000</v>
          </cell>
          <cell r="F841">
            <v>195000</v>
          </cell>
        </row>
        <row r="842">
          <cell r="A842" t="str">
            <v>자동배수장치</v>
          </cell>
          <cell r="B842" t="str">
            <v>D20</v>
          </cell>
          <cell r="C842" t="str">
            <v>EA</v>
          </cell>
          <cell r="D842" t="str">
            <v>1</v>
          </cell>
          <cell r="E842">
            <v>7920</v>
          </cell>
          <cell r="F842">
            <v>7920</v>
          </cell>
        </row>
        <row r="843">
          <cell r="A843" t="str">
            <v>잡재료비</v>
          </cell>
          <cell r="B843" t="str">
            <v>재료비의 5 %</v>
          </cell>
          <cell r="C843" t="str">
            <v>식</v>
          </cell>
          <cell r="D843" t="str">
            <v>1</v>
          </cell>
          <cell r="E843">
            <v>48878</v>
          </cell>
          <cell r="F843">
            <v>48878</v>
          </cell>
        </row>
        <row r="844">
          <cell r="A844" t="str">
            <v>노무비</v>
          </cell>
          <cell r="B844" t="str">
            <v>배관공</v>
          </cell>
          <cell r="C844" t="str">
            <v>인</v>
          </cell>
          <cell r="D844" t="str">
            <v>85</v>
          </cell>
          <cell r="E844">
            <v>0</v>
          </cell>
          <cell r="G844">
            <v>47537</v>
          </cell>
        </row>
        <row r="845">
          <cell r="A845" t="str">
            <v>노무비</v>
          </cell>
          <cell r="B845" t="str">
            <v>보통인부</v>
          </cell>
          <cell r="C845" t="str">
            <v>인</v>
          </cell>
          <cell r="D845" t="str">
            <v>18</v>
          </cell>
          <cell r="E845">
            <v>0</v>
          </cell>
          <cell r="G845">
            <v>34360</v>
          </cell>
        </row>
        <row r="846">
          <cell r="A846" t="str">
            <v>공구손료</v>
          </cell>
          <cell r="B846" t="str">
            <v>노무비의 3 %</v>
          </cell>
          <cell r="C846" t="str">
            <v>식</v>
          </cell>
          <cell r="D846" t="str">
            <v>1</v>
          </cell>
          <cell r="E846">
            <v>0</v>
          </cell>
          <cell r="G846">
            <v>204378</v>
          </cell>
        </row>
        <row r="847">
          <cell r="A847" t="str">
            <v>계</v>
          </cell>
          <cell r="F847">
            <v>4349000</v>
          </cell>
        </row>
        <row r="869">
          <cell r="A869" t="str">
            <v>8.방진설치공사</v>
          </cell>
        </row>
        <row r="870">
          <cell r="A870" t="str">
            <v>공조기방진(AHU-I)</v>
          </cell>
          <cell r="C870" t="str">
            <v>대</v>
          </cell>
          <cell r="D870" t="str">
            <v>1</v>
          </cell>
          <cell r="E870">
            <v>1580000</v>
          </cell>
          <cell r="F870">
            <v>1580000</v>
          </cell>
        </row>
        <row r="871">
          <cell r="A871" t="str">
            <v>공조기방진(AHU-2)</v>
          </cell>
          <cell r="C871" t="str">
            <v>대</v>
          </cell>
          <cell r="D871" t="str">
            <v>1</v>
          </cell>
          <cell r="E871">
            <v>997000</v>
          </cell>
          <cell r="F871">
            <v>997000</v>
          </cell>
        </row>
        <row r="872">
          <cell r="A872" t="str">
            <v>펌프(냉온수순환펌프)방진가대</v>
          </cell>
          <cell r="B872" t="str">
            <v>15KW</v>
          </cell>
          <cell r="C872" t="str">
            <v>대</v>
          </cell>
          <cell r="D872" t="str">
            <v>2</v>
          </cell>
          <cell r="E872">
            <v>170000</v>
          </cell>
          <cell r="F872">
            <v>340000</v>
          </cell>
        </row>
        <row r="873">
          <cell r="A873" t="str">
            <v>휀방진(SIROCCO)</v>
          </cell>
          <cell r="B873" t="str">
            <v>#5 1/2</v>
          </cell>
          <cell r="C873" t="str">
            <v>대</v>
          </cell>
          <cell r="D873" t="str">
            <v>1</v>
          </cell>
          <cell r="E873">
            <v>165000</v>
          </cell>
          <cell r="F873">
            <v>165000</v>
          </cell>
        </row>
        <row r="874">
          <cell r="A874" t="str">
            <v>휀방진(SIROCCO)</v>
          </cell>
          <cell r="B874" t="str">
            <v>#5 1/2</v>
          </cell>
          <cell r="C874" t="str">
            <v>대</v>
          </cell>
          <cell r="D874" t="str">
            <v>1</v>
          </cell>
          <cell r="E874">
            <v>165000</v>
          </cell>
          <cell r="F874">
            <v>165000</v>
          </cell>
        </row>
        <row r="875">
          <cell r="A875" t="str">
            <v>휀방진(IN-LINE)</v>
          </cell>
          <cell r="B875" t="str">
            <v>D300</v>
          </cell>
          <cell r="C875" t="str">
            <v>대</v>
          </cell>
          <cell r="D875" t="str">
            <v>1</v>
          </cell>
          <cell r="E875">
            <v>36500</v>
          </cell>
          <cell r="F875">
            <v>36500</v>
          </cell>
        </row>
        <row r="876">
          <cell r="A876" t="str">
            <v>휀방진(IN-LINE)</v>
          </cell>
          <cell r="B876" t="str">
            <v>D500</v>
          </cell>
          <cell r="C876" t="str">
            <v>대</v>
          </cell>
          <cell r="D876" t="str">
            <v>1</v>
          </cell>
          <cell r="E876">
            <v>36500</v>
          </cell>
          <cell r="F876">
            <v>36500</v>
          </cell>
        </row>
        <row r="877">
          <cell r="A877" t="str">
            <v>휀방진(IN-LINE)</v>
          </cell>
          <cell r="B877" t="str">
            <v>D650</v>
          </cell>
          <cell r="C877" t="str">
            <v>대</v>
          </cell>
          <cell r="D877" t="str">
            <v>1</v>
          </cell>
          <cell r="E877">
            <v>36500</v>
          </cell>
          <cell r="F877">
            <v>36500</v>
          </cell>
        </row>
        <row r="878">
          <cell r="A878" t="str">
            <v>휀방진(IN-LINE)</v>
          </cell>
          <cell r="B878" t="str">
            <v>D650</v>
          </cell>
          <cell r="C878" t="str">
            <v>대</v>
          </cell>
          <cell r="D878" t="str">
            <v>1</v>
          </cell>
          <cell r="E878">
            <v>36500</v>
          </cell>
          <cell r="F878">
            <v>36500</v>
          </cell>
        </row>
        <row r="879">
          <cell r="A879" t="str">
            <v>잡재료비</v>
          </cell>
          <cell r="B879" t="str">
            <v>재료비의 5 %</v>
          </cell>
          <cell r="C879" t="str">
            <v>식</v>
          </cell>
          <cell r="D879" t="str">
            <v>1</v>
          </cell>
          <cell r="E879">
            <v>157000</v>
          </cell>
          <cell r="F879">
            <v>157000</v>
          </cell>
        </row>
        <row r="880">
          <cell r="A880" t="str">
            <v>노무비</v>
          </cell>
          <cell r="B880" t="str">
            <v>보통인부</v>
          </cell>
          <cell r="C880" t="str">
            <v>인</v>
          </cell>
          <cell r="D880" t="str">
            <v>1</v>
          </cell>
          <cell r="E880">
            <v>0</v>
          </cell>
          <cell r="G880">
            <v>34360</v>
          </cell>
        </row>
        <row r="881">
          <cell r="A881" t="str">
            <v>노무비</v>
          </cell>
          <cell r="B881" t="str">
            <v>기계설치공</v>
          </cell>
          <cell r="C881" t="str">
            <v>인</v>
          </cell>
          <cell r="D881" t="str">
            <v>1</v>
          </cell>
          <cell r="E881">
            <v>0</v>
          </cell>
          <cell r="G881">
            <v>52839</v>
          </cell>
        </row>
        <row r="882">
          <cell r="A882" t="str">
            <v>공구손료</v>
          </cell>
          <cell r="B882" t="str">
            <v>노무비의 3 %</v>
          </cell>
          <cell r="C882" t="str">
            <v>식</v>
          </cell>
          <cell r="D882" t="str">
            <v>1</v>
          </cell>
          <cell r="E882">
            <v>0</v>
          </cell>
          <cell r="G882">
            <v>2801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</sheetNames>
    <sheetDataSet>
      <sheetData sheetId="0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NQTY~1"/>
    </sheetNames>
    <definedNames>
      <definedName name="산식을값으로"/>
    </defined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청운대학교"/>
      <sheetName val="견적내역"/>
      <sheetName val="노임단가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>
        <row r="1">
          <cell r="I1" t="str">
            <v>경       비</v>
          </cell>
        </row>
        <row r="2">
          <cell r="J2" t="str">
            <v>금 액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29">
          <cell r="J29">
            <v>0</v>
          </cell>
        </row>
        <row r="31">
          <cell r="J31">
            <v>0</v>
          </cell>
        </row>
        <row r="32">
          <cell r="J32">
            <v>0</v>
          </cell>
        </row>
        <row r="33">
          <cell r="J33">
            <v>0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>
            <v>0</v>
          </cell>
        </row>
        <row r="41">
          <cell r="J41">
            <v>0</v>
          </cell>
        </row>
        <row r="42">
          <cell r="J42">
            <v>0</v>
          </cell>
        </row>
        <row r="43">
          <cell r="J43">
            <v>0</v>
          </cell>
        </row>
        <row r="44">
          <cell r="J44">
            <v>0</v>
          </cell>
        </row>
        <row r="45">
          <cell r="J45">
            <v>0</v>
          </cell>
        </row>
        <row r="50">
          <cell r="J50">
            <v>0</v>
          </cell>
        </row>
        <row r="51">
          <cell r="J51">
            <v>0</v>
          </cell>
        </row>
        <row r="53">
          <cell r="J53">
            <v>0</v>
          </cell>
        </row>
        <row r="56">
          <cell r="J56">
            <v>0</v>
          </cell>
        </row>
        <row r="58">
          <cell r="J58">
            <v>0</v>
          </cell>
        </row>
        <row r="59">
          <cell r="J59">
            <v>0</v>
          </cell>
        </row>
        <row r="60">
          <cell r="J60">
            <v>0</v>
          </cell>
        </row>
        <row r="61">
          <cell r="J61">
            <v>0</v>
          </cell>
        </row>
        <row r="62">
          <cell r="J62">
            <v>0</v>
          </cell>
        </row>
        <row r="63">
          <cell r="J63">
            <v>0</v>
          </cell>
        </row>
        <row r="64">
          <cell r="J64">
            <v>0</v>
          </cell>
        </row>
        <row r="65">
          <cell r="J65">
            <v>0</v>
          </cell>
        </row>
        <row r="66">
          <cell r="J66">
            <v>0</v>
          </cell>
        </row>
        <row r="67">
          <cell r="J67">
            <v>0</v>
          </cell>
        </row>
        <row r="68">
          <cell r="J68">
            <v>0</v>
          </cell>
        </row>
        <row r="69">
          <cell r="J69">
            <v>0</v>
          </cell>
        </row>
        <row r="70">
          <cell r="J70">
            <v>0</v>
          </cell>
        </row>
        <row r="71">
          <cell r="J71">
            <v>0</v>
          </cell>
        </row>
        <row r="72">
          <cell r="J72">
            <v>0</v>
          </cell>
        </row>
        <row r="73">
          <cell r="J73">
            <v>0</v>
          </cell>
        </row>
        <row r="74">
          <cell r="J74">
            <v>0</v>
          </cell>
        </row>
        <row r="75">
          <cell r="J75">
            <v>0</v>
          </cell>
        </row>
        <row r="76">
          <cell r="J76">
            <v>0</v>
          </cell>
        </row>
        <row r="77">
          <cell r="J77">
            <v>0</v>
          </cell>
        </row>
        <row r="78">
          <cell r="J78">
            <v>0</v>
          </cell>
        </row>
        <row r="79">
          <cell r="J79">
            <v>0</v>
          </cell>
        </row>
        <row r="80">
          <cell r="J80">
            <v>0</v>
          </cell>
        </row>
        <row r="81">
          <cell r="J81">
            <v>0</v>
          </cell>
        </row>
        <row r="82">
          <cell r="J82">
            <v>0</v>
          </cell>
        </row>
        <row r="83">
          <cell r="J83">
            <v>0</v>
          </cell>
        </row>
        <row r="84">
          <cell r="J84">
            <v>0</v>
          </cell>
        </row>
        <row r="85">
          <cell r="J85">
            <v>0</v>
          </cell>
        </row>
        <row r="86">
          <cell r="J86">
            <v>0</v>
          </cell>
        </row>
        <row r="87">
          <cell r="J87">
            <v>0</v>
          </cell>
        </row>
        <row r="88">
          <cell r="J88">
            <v>0</v>
          </cell>
        </row>
        <row r="89">
          <cell r="J89">
            <v>0</v>
          </cell>
        </row>
        <row r="90">
          <cell r="J90">
            <v>0</v>
          </cell>
        </row>
        <row r="91">
          <cell r="J91">
            <v>0</v>
          </cell>
        </row>
        <row r="92">
          <cell r="J92">
            <v>0</v>
          </cell>
        </row>
        <row r="93">
          <cell r="J93">
            <v>0</v>
          </cell>
        </row>
        <row r="94">
          <cell r="J94">
            <v>0</v>
          </cell>
        </row>
        <row r="95">
          <cell r="J95">
            <v>0</v>
          </cell>
        </row>
        <row r="96">
          <cell r="J96">
            <v>0</v>
          </cell>
        </row>
        <row r="97">
          <cell r="J97">
            <v>0</v>
          </cell>
        </row>
        <row r="98">
          <cell r="J98">
            <v>0</v>
          </cell>
        </row>
        <row r="99">
          <cell r="J99">
            <v>0</v>
          </cell>
        </row>
        <row r="100">
          <cell r="J100">
            <v>0</v>
          </cell>
        </row>
        <row r="101">
          <cell r="J101">
            <v>0</v>
          </cell>
        </row>
        <row r="102">
          <cell r="J102">
            <v>0</v>
          </cell>
        </row>
        <row r="103">
          <cell r="J103">
            <v>0</v>
          </cell>
        </row>
        <row r="104">
          <cell r="J104">
            <v>0</v>
          </cell>
        </row>
        <row r="105">
          <cell r="J105">
            <v>0</v>
          </cell>
        </row>
        <row r="106">
          <cell r="J106">
            <v>0</v>
          </cell>
        </row>
        <row r="107">
          <cell r="J107">
            <v>0</v>
          </cell>
        </row>
        <row r="108">
          <cell r="J108">
            <v>0</v>
          </cell>
        </row>
        <row r="109">
          <cell r="J109">
            <v>0</v>
          </cell>
        </row>
        <row r="110">
          <cell r="J110">
            <v>0</v>
          </cell>
        </row>
        <row r="111">
          <cell r="J111">
            <v>0</v>
          </cell>
        </row>
        <row r="112">
          <cell r="J112">
            <v>0</v>
          </cell>
        </row>
        <row r="113">
          <cell r="J113">
            <v>0</v>
          </cell>
        </row>
        <row r="114">
          <cell r="J114">
            <v>0</v>
          </cell>
        </row>
        <row r="115">
          <cell r="J115">
            <v>0</v>
          </cell>
        </row>
        <row r="116">
          <cell r="J116">
            <v>0</v>
          </cell>
        </row>
        <row r="117">
          <cell r="J117">
            <v>0</v>
          </cell>
        </row>
        <row r="118">
          <cell r="J118">
            <v>0</v>
          </cell>
        </row>
        <row r="119">
          <cell r="J119">
            <v>0</v>
          </cell>
        </row>
        <row r="120">
          <cell r="J120">
            <v>0</v>
          </cell>
        </row>
        <row r="121">
          <cell r="J121">
            <v>0</v>
          </cell>
        </row>
        <row r="122">
          <cell r="J122">
            <v>0</v>
          </cell>
        </row>
        <row r="123">
          <cell r="J123">
            <v>0</v>
          </cell>
        </row>
        <row r="124">
          <cell r="J124">
            <v>0</v>
          </cell>
        </row>
        <row r="125">
          <cell r="J125">
            <v>0</v>
          </cell>
        </row>
        <row r="126">
          <cell r="J126">
            <v>0</v>
          </cell>
        </row>
        <row r="127">
          <cell r="J127">
            <v>0</v>
          </cell>
        </row>
        <row r="128">
          <cell r="J128">
            <v>0</v>
          </cell>
        </row>
        <row r="129">
          <cell r="J129">
            <v>0</v>
          </cell>
        </row>
        <row r="130">
          <cell r="J130">
            <v>0</v>
          </cell>
        </row>
        <row r="131">
          <cell r="J131">
            <v>0</v>
          </cell>
        </row>
        <row r="132">
          <cell r="J132">
            <v>0</v>
          </cell>
        </row>
        <row r="133">
          <cell r="J133">
            <v>0</v>
          </cell>
        </row>
        <row r="134">
          <cell r="J134">
            <v>0</v>
          </cell>
        </row>
        <row r="135">
          <cell r="J135">
            <v>0</v>
          </cell>
        </row>
        <row r="136">
          <cell r="J136">
            <v>0</v>
          </cell>
        </row>
        <row r="137">
          <cell r="J137">
            <v>0</v>
          </cell>
        </row>
        <row r="138">
          <cell r="J138">
            <v>0</v>
          </cell>
        </row>
        <row r="139">
          <cell r="J139">
            <v>0</v>
          </cell>
        </row>
        <row r="140">
          <cell r="J140">
            <v>0</v>
          </cell>
        </row>
        <row r="141">
          <cell r="J141">
            <v>0</v>
          </cell>
        </row>
        <row r="142">
          <cell r="J142">
            <v>0</v>
          </cell>
        </row>
        <row r="143">
          <cell r="J143">
            <v>0</v>
          </cell>
        </row>
        <row r="144">
          <cell r="J144">
            <v>0</v>
          </cell>
        </row>
        <row r="145">
          <cell r="J145">
            <v>0</v>
          </cell>
        </row>
        <row r="146">
          <cell r="J146">
            <v>0</v>
          </cell>
        </row>
        <row r="147">
          <cell r="J147">
            <v>0</v>
          </cell>
        </row>
        <row r="148">
          <cell r="J148">
            <v>0</v>
          </cell>
        </row>
        <row r="149">
          <cell r="J149">
            <v>0</v>
          </cell>
        </row>
        <row r="150">
          <cell r="J150">
            <v>0</v>
          </cell>
        </row>
        <row r="151">
          <cell r="J151">
            <v>0</v>
          </cell>
        </row>
        <row r="152">
          <cell r="J152">
            <v>0</v>
          </cell>
        </row>
        <row r="153">
          <cell r="J153">
            <v>0</v>
          </cell>
        </row>
        <row r="154">
          <cell r="J154">
            <v>0</v>
          </cell>
        </row>
        <row r="155">
          <cell r="J155">
            <v>0</v>
          </cell>
        </row>
        <row r="156">
          <cell r="J156">
            <v>0</v>
          </cell>
        </row>
        <row r="157">
          <cell r="J157">
            <v>0</v>
          </cell>
        </row>
        <row r="158">
          <cell r="J158">
            <v>0</v>
          </cell>
        </row>
        <row r="164">
          <cell r="J164">
            <v>0</v>
          </cell>
        </row>
        <row r="166">
          <cell r="J166">
            <v>0</v>
          </cell>
        </row>
        <row r="167">
          <cell r="J167">
            <v>0</v>
          </cell>
        </row>
        <row r="168">
          <cell r="J168">
            <v>0</v>
          </cell>
        </row>
        <row r="169">
          <cell r="J169">
            <v>0</v>
          </cell>
        </row>
        <row r="170">
          <cell r="J170">
            <v>0</v>
          </cell>
        </row>
        <row r="171">
          <cell r="J171">
            <v>0</v>
          </cell>
        </row>
        <row r="172">
          <cell r="J172">
            <v>0</v>
          </cell>
        </row>
        <row r="173">
          <cell r="J173">
            <v>0</v>
          </cell>
        </row>
        <row r="174">
          <cell r="J174">
            <v>0</v>
          </cell>
        </row>
        <row r="175">
          <cell r="J175">
            <v>0</v>
          </cell>
        </row>
        <row r="176">
          <cell r="J176">
            <v>0</v>
          </cell>
        </row>
        <row r="191">
          <cell r="J191">
            <v>0</v>
          </cell>
        </row>
        <row r="193">
          <cell r="J193">
            <v>0</v>
          </cell>
        </row>
        <row r="194">
          <cell r="J194">
            <v>0</v>
          </cell>
        </row>
        <row r="195">
          <cell r="J195">
            <v>0</v>
          </cell>
        </row>
        <row r="196">
          <cell r="J196">
            <v>0</v>
          </cell>
        </row>
        <row r="197"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  <row r="205">
          <cell r="J205">
            <v>0</v>
          </cell>
        </row>
        <row r="206">
          <cell r="J206">
            <v>0</v>
          </cell>
        </row>
        <row r="207">
          <cell r="J207">
            <v>0</v>
          </cell>
        </row>
        <row r="208">
          <cell r="J208">
            <v>0</v>
          </cell>
        </row>
        <row r="209">
          <cell r="J209">
            <v>0</v>
          </cell>
        </row>
        <row r="210">
          <cell r="J210">
            <v>0</v>
          </cell>
        </row>
        <row r="211">
          <cell r="J211">
            <v>0</v>
          </cell>
        </row>
        <row r="212">
          <cell r="J212">
            <v>0</v>
          </cell>
        </row>
        <row r="213">
          <cell r="J213">
            <v>0</v>
          </cell>
        </row>
        <row r="214">
          <cell r="J214">
            <v>0</v>
          </cell>
        </row>
        <row r="215">
          <cell r="J215">
            <v>0</v>
          </cell>
        </row>
        <row r="216">
          <cell r="J216">
            <v>0</v>
          </cell>
        </row>
        <row r="217">
          <cell r="J217">
            <v>0</v>
          </cell>
        </row>
        <row r="218">
          <cell r="J218">
            <v>0</v>
          </cell>
        </row>
        <row r="219">
          <cell r="J219">
            <v>0</v>
          </cell>
        </row>
        <row r="220">
          <cell r="J220">
            <v>0</v>
          </cell>
        </row>
        <row r="221">
          <cell r="J221">
            <v>0</v>
          </cell>
        </row>
        <row r="222">
          <cell r="J222">
            <v>0</v>
          </cell>
        </row>
        <row r="223">
          <cell r="J223">
            <v>0</v>
          </cell>
        </row>
        <row r="224">
          <cell r="J224">
            <v>0</v>
          </cell>
        </row>
        <row r="225">
          <cell r="J225">
            <v>0</v>
          </cell>
        </row>
        <row r="226">
          <cell r="J226">
            <v>0</v>
          </cell>
        </row>
        <row r="227">
          <cell r="J227">
            <v>0</v>
          </cell>
        </row>
        <row r="228">
          <cell r="J228">
            <v>0</v>
          </cell>
        </row>
        <row r="229">
          <cell r="J229">
            <v>0</v>
          </cell>
        </row>
        <row r="230">
          <cell r="J230">
            <v>0</v>
          </cell>
        </row>
        <row r="231">
          <cell r="J231">
            <v>0</v>
          </cell>
        </row>
        <row r="232">
          <cell r="J232">
            <v>0</v>
          </cell>
        </row>
        <row r="233">
          <cell r="J233">
            <v>0</v>
          </cell>
        </row>
        <row r="234">
          <cell r="J234">
            <v>0</v>
          </cell>
        </row>
        <row r="235">
          <cell r="J235">
            <v>0</v>
          </cell>
        </row>
        <row r="236">
          <cell r="J236">
            <v>0</v>
          </cell>
        </row>
        <row r="237">
          <cell r="J237">
            <v>0</v>
          </cell>
        </row>
        <row r="238">
          <cell r="J238">
            <v>0</v>
          </cell>
        </row>
        <row r="239">
          <cell r="J239">
            <v>0</v>
          </cell>
        </row>
        <row r="240">
          <cell r="J240">
            <v>0</v>
          </cell>
        </row>
        <row r="241">
          <cell r="J241">
            <v>0</v>
          </cell>
        </row>
        <row r="242">
          <cell r="J242">
            <v>0</v>
          </cell>
        </row>
        <row r="243">
          <cell r="J243">
            <v>0</v>
          </cell>
        </row>
        <row r="244">
          <cell r="J244">
            <v>0</v>
          </cell>
        </row>
        <row r="245">
          <cell r="J245">
            <v>0</v>
          </cell>
        </row>
        <row r="246">
          <cell r="J246">
            <v>0</v>
          </cell>
        </row>
        <row r="247">
          <cell r="J247">
            <v>0</v>
          </cell>
        </row>
        <row r="248">
          <cell r="J248">
            <v>0</v>
          </cell>
        </row>
        <row r="249">
          <cell r="J249">
            <v>0</v>
          </cell>
        </row>
        <row r="250">
          <cell r="J250">
            <v>0</v>
          </cell>
        </row>
        <row r="251">
          <cell r="J251">
            <v>0</v>
          </cell>
        </row>
        <row r="252">
          <cell r="J252">
            <v>0</v>
          </cell>
        </row>
        <row r="253">
          <cell r="J253">
            <v>0</v>
          </cell>
        </row>
        <row r="254">
          <cell r="J254">
            <v>0</v>
          </cell>
        </row>
        <row r="255">
          <cell r="J255">
            <v>0</v>
          </cell>
        </row>
        <row r="256">
          <cell r="J256">
            <v>0</v>
          </cell>
        </row>
        <row r="257">
          <cell r="J257">
            <v>0</v>
          </cell>
        </row>
        <row r="258">
          <cell r="J258">
            <v>0</v>
          </cell>
        </row>
        <row r="259">
          <cell r="J259">
            <v>0</v>
          </cell>
        </row>
        <row r="260">
          <cell r="J260">
            <v>0</v>
          </cell>
        </row>
        <row r="261">
          <cell r="J261">
            <v>0</v>
          </cell>
        </row>
        <row r="262">
          <cell r="J262">
            <v>0</v>
          </cell>
        </row>
        <row r="263">
          <cell r="J263">
            <v>0</v>
          </cell>
        </row>
        <row r="264">
          <cell r="J264">
            <v>0</v>
          </cell>
        </row>
        <row r="265">
          <cell r="J265">
            <v>0</v>
          </cell>
        </row>
        <row r="266">
          <cell r="J266">
            <v>0</v>
          </cell>
        </row>
        <row r="267">
          <cell r="J267">
            <v>0</v>
          </cell>
        </row>
        <row r="268">
          <cell r="J268">
            <v>0</v>
          </cell>
        </row>
        <row r="270">
          <cell r="J270">
            <v>0</v>
          </cell>
        </row>
        <row r="271">
          <cell r="J271">
            <v>0</v>
          </cell>
        </row>
        <row r="272">
          <cell r="J272">
            <v>0</v>
          </cell>
        </row>
        <row r="273">
          <cell r="J273">
            <v>0</v>
          </cell>
        </row>
        <row r="299">
          <cell r="J299">
            <v>0</v>
          </cell>
        </row>
        <row r="301">
          <cell r="J301">
            <v>0</v>
          </cell>
        </row>
        <row r="302">
          <cell r="J302">
            <v>0</v>
          </cell>
        </row>
        <row r="303">
          <cell r="J303">
            <v>0</v>
          </cell>
        </row>
        <row r="304">
          <cell r="J304">
            <v>0</v>
          </cell>
        </row>
        <row r="305">
          <cell r="J305">
            <v>0</v>
          </cell>
        </row>
        <row r="306">
          <cell r="J306">
            <v>0</v>
          </cell>
        </row>
        <row r="307">
          <cell r="J307">
            <v>0</v>
          </cell>
        </row>
        <row r="308">
          <cell r="J308">
            <v>0</v>
          </cell>
        </row>
        <row r="309">
          <cell r="J309">
            <v>0</v>
          </cell>
        </row>
        <row r="310">
          <cell r="J310">
            <v>0</v>
          </cell>
        </row>
        <row r="311">
          <cell r="J311">
            <v>0</v>
          </cell>
        </row>
        <row r="312">
          <cell r="J312">
            <v>0</v>
          </cell>
        </row>
        <row r="313">
          <cell r="J313">
            <v>0</v>
          </cell>
        </row>
        <row r="314">
          <cell r="J314">
            <v>0</v>
          </cell>
        </row>
        <row r="315">
          <cell r="J315">
            <v>0</v>
          </cell>
        </row>
        <row r="316">
          <cell r="J316">
            <v>0</v>
          </cell>
        </row>
        <row r="317">
          <cell r="J317">
            <v>0</v>
          </cell>
        </row>
        <row r="318">
          <cell r="J318">
            <v>0</v>
          </cell>
        </row>
        <row r="319">
          <cell r="J319">
            <v>0</v>
          </cell>
        </row>
        <row r="320">
          <cell r="J320">
            <v>0</v>
          </cell>
        </row>
        <row r="321">
          <cell r="J321">
            <v>0</v>
          </cell>
        </row>
        <row r="322">
          <cell r="J322">
            <v>0</v>
          </cell>
        </row>
        <row r="323">
          <cell r="J323">
            <v>0</v>
          </cell>
        </row>
        <row r="324">
          <cell r="J324">
            <v>0</v>
          </cell>
        </row>
        <row r="325">
          <cell r="J325">
            <v>0</v>
          </cell>
        </row>
        <row r="326">
          <cell r="J326">
            <v>0</v>
          </cell>
        </row>
        <row r="327">
          <cell r="J327">
            <v>0</v>
          </cell>
        </row>
        <row r="328">
          <cell r="J328">
            <v>0</v>
          </cell>
        </row>
        <row r="329">
          <cell r="J329">
            <v>0</v>
          </cell>
        </row>
        <row r="330">
          <cell r="J330">
            <v>0</v>
          </cell>
        </row>
        <row r="331">
          <cell r="J331">
            <v>0</v>
          </cell>
        </row>
        <row r="332">
          <cell r="J332">
            <v>0</v>
          </cell>
        </row>
        <row r="333">
          <cell r="J333">
            <v>0</v>
          </cell>
        </row>
        <row r="334">
          <cell r="J334">
            <v>0</v>
          </cell>
        </row>
        <row r="335">
          <cell r="J335">
            <v>0</v>
          </cell>
        </row>
        <row r="336">
          <cell r="J336">
            <v>0</v>
          </cell>
        </row>
        <row r="337">
          <cell r="J337">
            <v>0</v>
          </cell>
        </row>
        <row r="338">
          <cell r="J338">
            <v>0</v>
          </cell>
        </row>
        <row r="339">
          <cell r="J339">
            <v>0</v>
          </cell>
        </row>
        <row r="340">
          <cell r="J340">
            <v>0</v>
          </cell>
        </row>
        <row r="341">
          <cell r="J341">
            <v>0</v>
          </cell>
        </row>
        <row r="342">
          <cell r="J342">
            <v>0</v>
          </cell>
        </row>
        <row r="343">
          <cell r="J343">
            <v>0</v>
          </cell>
        </row>
        <row r="344">
          <cell r="J344">
            <v>0</v>
          </cell>
        </row>
        <row r="345">
          <cell r="J345">
            <v>0</v>
          </cell>
        </row>
        <row r="346">
          <cell r="J346">
            <v>0</v>
          </cell>
        </row>
        <row r="347">
          <cell r="J347">
            <v>0</v>
          </cell>
        </row>
        <row r="348">
          <cell r="J348">
            <v>0</v>
          </cell>
        </row>
        <row r="349">
          <cell r="J349">
            <v>0</v>
          </cell>
        </row>
        <row r="350">
          <cell r="J350">
            <v>0</v>
          </cell>
        </row>
        <row r="351">
          <cell r="J351">
            <v>0</v>
          </cell>
        </row>
        <row r="352">
          <cell r="J352">
            <v>0</v>
          </cell>
        </row>
        <row r="353">
          <cell r="J353">
            <v>0</v>
          </cell>
        </row>
        <row r="354">
          <cell r="J354">
            <v>0</v>
          </cell>
        </row>
        <row r="355">
          <cell r="J355">
            <v>0</v>
          </cell>
        </row>
        <row r="356">
          <cell r="J356">
            <v>0</v>
          </cell>
        </row>
        <row r="357">
          <cell r="J357">
            <v>0</v>
          </cell>
        </row>
        <row r="358">
          <cell r="J358">
            <v>0</v>
          </cell>
        </row>
        <row r="359">
          <cell r="J359">
            <v>0</v>
          </cell>
        </row>
        <row r="360">
          <cell r="J360">
            <v>0</v>
          </cell>
        </row>
        <row r="361">
          <cell r="J361">
            <v>0</v>
          </cell>
        </row>
        <row r="362">
          <cell r="J362">
            <v>0</v>
          </cell>
        </row>
        <row r="363">
          <cell r="J363">
            <v>0</v>
          </cell>
        </row>
        <row r="364">
          <cell r="J364">
            <v>0</v>
          </cell>
        </row>
        <row r="365">
          <cell r="J365">
            <v>0</v>
          </cell>
        </row>
        <row r="366">
          <cell r="J366">
            <v>0</v>
          </cell>
        </row>
        <row r="367">
          <cell r="J367">
            <v>0</v>
          </cell>
        </row>
        <row r="368">
          <cell r="J368">
            <v>0</v>
          </cell>
        </row>
        <row r="369">
          <cell r="J369">
            <v>0</v>
          </cell>
        </row>
        <row r="370">
          <cell r="J370">
            <v>0</v>
          </cell>
        </row>
        <row r="371">
          <cell r="J371">
            <v>0</v>
          </cell>
        </row>
        <row r="372">
          <cell r="J372">
            <v>0</v>
          </cell>
        </row>
        <row r="380">
          <cell r="J380">
            <v>0</v>
          </cell>
        </row>
        <row r="382">
          <cell r="J382">
            <v>0</v>
          </cell>
        </row>
        <row r="383">
          <cell r="J383">
            <v>0</v>
          </cell>
        </row>
        <row r="384">
          <cell r="J384">
            <v>0</v>
          </cell>
        </row>
        <row r="385">
          <cell r="J385">
            <v>0</v>
          </cell>
        </row>
        <row r="386">
          <cell r="J386">
            <v>0</v>
          </cell>
        </row>
        <row r="387">
          <cell r="J387">
            <v>0</v>
          </cell>
        </row>
        <row r="388">
          <cell r="J388">
            <v>0</v>
          </cell>
        </row>
        <row r="389">
          <cell r="J389">
            <v>0</v>
          </cell>
        </row>
        <row r="390">
          <cell r="J390">
            <v>0</v>
          </cell>
        </row>
        <row r="391">
          <cell r="J391">
            <v>0</v>
          </cell>
        </row>
        <row r="392">
          <cell r="J392">
            <v>0</v>
          </cell>
        </row>
        <row r="393">
          <cell r="J393">
            <v>0</v>
          </cell>
        </row>
        <row r="394">
          <cell r="J394">
            <v>0</v>
          </cell>
        </row>
        <row r="395">
          <cell r="J395">
            <v>0</v>
          </cell>
        </row>
        <row r="396">
          <cell r="J396">
            <v>0</v>
          </cell>
        </row>
        <row r="397">
          <cell r="J397">
            <v>0</v>
          </cell>
        </row>
        <row r="398">
          <cell r="J398">
            <v>0</v>
          </cell>
        </row>
        <row r="399">
          <cell r="J399">
            <v>0</v>
          </cell>
        </row>
        <row r="400">
          <cell r="J400">
            <v>0</v>
          </cell>
        </row>
        <row r="401">
          <cell r="J401">
            <v>0</v>
          </cell>
        </row>
        <row r="402">
          <cell r="J402">
            <v>0</v>
          </cell>
        </row>
        <row r="403">
          <cell r="J403">
            <v>0</v>
          </cell>
        </row>
        <row r="404">
          <cell r="J404">
            <v>0</v>
          </cell>
        </row>
        <row r="405">
          <cell r="J405">
            <v>0</v>
          </cell>
        </row>
        <row r="406">
          <cell r="J406">
            <v>0</v>
          </cell>
        </row>
        <row r="407">
          <cell r="J407">
            <v>0</v>
          </cell>
        </row>
        <row r="412">
          <cell r="J412">
            <v>0</v>
          </cell>
        </row>
        <row r="416">
          <cell r="J416">
            <v>0</v>
          </cell>
        </row>
        <row r="434">
          <cell r="J434">
            <v>0</v>
          </cell>
        </row>
        <row r="436">
          <cell r="J436">
            <v>0</v>
          </cell>
        </row>
        <row r="437">
          <cell r="J437">
            <v>0</v>
          </cell>
        </row>
        <row r="439">
          <cell r="J439">
            <v>0</v>
          </cell>
        </row>
        <row r="440">
          <cell r="J440">
            <v>0</v>
          </cell>
        </row>
        <row r="441">
          <cell r="J441">
            <v>0</v>
          </cell>
        </row>
        <row r="461">
          <cell r="J461">
            <v>0</v>
          </cell>
        </row>
      </sheetData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카렌스센터계량기설치공사"/>
      <sheetName val="설비내역서"/>
      <sheetName val="Sheet1"/>
      <sheetName val="조건"/>
    </sheetNames>
    <sheetDataSet>
      <sheetData sheetId="0" refreshError="1"/>
      <sheetData sheetId="1" refreshError="1"/>
      <sheetData sheetId="2" refreshError="1">
        <row r="1">
          <cell r="A1" t="str">
            <v>品            名</v>
          </cell>
          <cell r="B1" t="str">
            <v>規     格</v>
          </cell>
          <cell r="C1" t="str">
            <v>單位</v>
          </cell>
          <cell r="D1" t="str">
            <v>數 量</v>
          </cell>
          <cell r="E1" t="str">
            <v>資  材  費</v>
          </cell>
          <cell r="G1" t="str">
            <v>人  件  費</v>
          </cell>
        </row>
        <row r="2">
          <cell r="E2" t="str">
            <v>單   價</v>
          </cell>
          <cell r="F2" t="str">
            <v>金     額</v>
          </cell>
          <cell r="G2" t="str">
            <v>單   價</v>
          </cell>
        </row>
        <row r="3">
          <cell r="A3" t="str">
            <v>&lt;  집  계  표 &gt;</v>
          </cell>
        </row>
        <row r="4">
          <cell r="A4" t="str">
            <v xml:space="preserve"> 1. 계량기설치공사</v>
          </cell>
          <cell r="F4">
            <v>615000</v>
          </cell>
        </row>
        <row r="5">
          <cell r="A5" t="str">
            <v xml:space="preserve"> 2. E/V PIT 배수PUMP설치공사</v>
          </cell>
          <cell r="F5">
            <v>848000</v>
          </cell>
        </row>
        <row r="6">
          <cell r="A6" t="str">
            <v>계</v>
          </cell>
          <cell r="F6">
            <v>1463000</v>
          </cell>
        </row>
        <row r="24">
          <cell r="A24" t="str">
            <v xml:space="preserve"> 1. 계량기설치공사</v>
          </cell>
        </row>
        <row r="25">
          <cell r="A25" t="str">
            <v>동관L-TYPE(KSD5301)</v>
          </cell>
          <cell r="B25" t="str">
            <v>D32</v>
          </cell>
          <cell r="C25" t="str">
            <v>M</v>
          </cell>
          <cell r="D25" t="str">
            <v>38</v>
          </cell>
          <cell r="E25">
            <v>4290</v>
          </cell>
          <cell r="F25">
            <v>163020</v>
          </cell>
          <cell r="G25">
            <v>0</v>
          </cell>
        </row>
        <row r="26">
          <cell r="A26" t="str">
            <v>동엘보</v>
          </cell>
          <cell r="B26" t="str">
            <v>D32</v>
          </cell>
          <cell r="C26" t="str">
            <v>EA</v>
          </cell>
          <cell r="D26" t="str">
            <v>18</v>
          </cell>
          <cell r="E26">
            <v>666</v>
          </cell>
          <cell r="F26">
            <v>11988</v>
          </cell>
          <cell r="G26">
            <v>0</v>
          </cell>
        </row>
        <row r="27">
          <cell r="A27" t="str">
            <v>동아답타(C*M)</v>
          </cell>
          <cell r="B27" t="str">
            <v>D32</v>
          </cell>
          <cell r="C27" t="str">
            <v>EA</v>
          </cell>
          <cell r="D27">
            <v>12</v>
          </cell>
          <cell r="E27">
            <v>2211</v>
          </cell>
          <cell r="F27">
            <v>26532</v>
          </cell>
          <cell r="G27">
            <v>0</v>
          </cell>
        </row>
        <row r="28">
          <cell r="A28" t="str">
            <v>관보온(슈폴)</v>
          </cell>
          <cell r="B28" t="str">
            <v>40T*D32</v>
          </cell>
          <cell r="C28" t="str">
            <v>M</v>
          </cell>
          <cell r="D28" t="str">
            <v>36</v>
          </cell>
          <cell r="E28">
            <v>2519</v>
          </cell>
          <cell r="F28">
            <v>90684</v>
          </cell>
          <cell r="G28">
            <v>4792</v>
          </cell>
        </row>
        <row r="29">
          <cell r="A29" t="str">
            <v>엘보보온(슈폴)</v>
          </cell>
          <cell r="B29" t="str">
            <v>40T*D32</v>
          </cell>
          <cell r="C29" t="str">
            <v>개소</v>
          </cell>
          <cell r="D29" t="str">
            <v>18</v>
          </cell>
          <cell r="E29">
            <v>1026</v>
          </cell>
          <cell r="F29">
            <v>18468</v>
          </cell>
          <cell r="G29">
            <v>2022</v>
          </cell>
        </row>
        <row r="30">
          <cell r="A30" t="str">
            <v>동유니온(C*M)</v>
          </cell>
          <cell r="B30" t="str">
            <v>D32</v>
          </cell>
          <cell r="C30" t="str">
            <v>EA</v>
          </cell>
          <cell r="D30" t="str">
            <v>10</v>
          </cell>
          <cell r="E30">
            <v>6633</v>
          </cell>
          <cell r="F30">
            <v>66330</v>
          </cell>
          <cell r="G30">
            <v>0</v>
          </cell>
        </row>
        <row r="31">
          <cell r="A31" t="str">
            <v>동니플(P.T)</v>
          </cell>
          <cell r="B31" t="str">
            <v>D32</v>
          </cell>
          <cell r="C31" t="str">
            <v>EA</v>
          </cell>
          <cell r="D31" t="str">
            <v>10</v>
          </cell>
          <cell r="E31">
            <v>1373</v>
          </cell>
          <cell r="F31">
            <v>13730</v>
          </cell>
          <cell r="G31">
            <v>0</v>
          </cell>
        </row>
        <row r="32">
          <cell r="A32" t="str">
            <v>청동게이트밸브(10KG)</v>
          </cell>
          <cell r="B32" t="str">
            <v>D32</v>
          </cell>
          <cell r="C32" t="str">
            <v>EA</v>
          </cell>
          <cell r="D32" t="str">
            <v>6</v>
          </cell>
          <cell r="E32">
            <v>10415</v>
          </cell>
          <cell r="F32">
            <v>62490</v>
          </cell>
          <cell r="G32">
            <v>0</v>
          </cell>
        </row>
        <row r="33">
          <cell r="A33" t="str">
            <v>동관용접(BRAZING)</v>
          </cell>
          <cell r="B33" t="str">
            <v>D32</v>
          </cell>
          <cell r="C33" t="str">
            <v>개소</v>
          </cell>
          <cell r="D33" t="str">
            <v>60</v>
          </cell>
          <cell r="E33">
            <v>514</v>
          </cell>
          <cell r="F33">
            <v>30840</v>
          </cell>
          <cell r="G33">
            <v>4317</v>
          </cell>
        </row>
        <row r="34">
          <cell r="A34" t="str">
            <v>절연행가</v>
          </cell>
          <cell r="B34" t="str">
            <v>D32</v>
          </cell>
          <cell r="C34" t="str">
            <v>개소</v>
          </cell>
          <cell r="D34" t="str">
            <v>18</v>
          </cell>
          <cell r="E34">
            <v>822</v>
          </cell>
          <cell r="F34">
            <v>14796</v>
          </cell>
        </row>
        <row r="35">
          <cell r="A35" t="str">
            <v>수도미터기(냉수용)</v>
          </cell>
          <cell r="B35" t="str">
            <v>D32</v>
          </cell>
          <cell r="C35" t="str">
            <v>EA</v>
          </cell>
          <cell r="D35" t="str">
            <v>1</v>
          </cell>
          <cell r="E35">
            <v>46000</v>
          </cell>
          <cell r="F35">
            <v>46000</v>
          </cell>
          <cell r="G35">
            <v>0</v>
          </cell>
        </row>
        <row r="36">
          <cell r="A36" t="str">
            <v>수도미터기(온수용)</v>
          </cell>
          <cell r="B36" t="str">
            <v>D32</v>
          </cell>
          <cell r="C36" t="str">
            <v>EA</v>
          </cell>
          <cell r="D36" t="str">
            <v>1</v>
          </cell>
          <cell r="E36">
            <v>60000</v>
          </cell>
          <cell r="F36">
            <v>60000</v>
          </cell>
          <cell r="G36">
            <v>0</v>
          </cell>
        </row>
        <row r="37">
          <cell r="A37" t="str">
            <v>잡재료비</v>
          </cell>
          <cell r="B37" t="str">
            <v>재료비의 5 %</v>
          </cell>
          <cell r="C37" t="str">
            <v>식</v>
          </cell>
          <cell r="D37" t="str">
            <v>1</v>
          </cell>
          <cell r="E37">
            <v>10122</v>
          </cell>
          <cell r="F37">
            <v>10122</v>
          </cell>
          <cell r="G37">
            <v>0</v>
          </cell>
        </row>
        <row r="38">
          <cell r="A38" t="str">
            <v>노무비</v>
          </cell>
          <cell r="B38" t="str">
            <v>배관공</v>
          </cell>
          <cell r="C38" t="str">
            <v>인</v>
          </cell>
          <cell r="D38">
            <v>6</v>
          </cell>
          <cell r="G38">
            <v>47537</v>
          </cell>
        </row>
        <row r="39">
          <cell r="A39" t="str">
            <v>노무비</v>
          </cell>
          <cell r="B39" t="str">
            <v>보통인부</v>
          </cell>
          <cell r="C39" t="str">
            <v>인</v>
          </cell>
          <cell r="D39">
            <v>4</v>
          </cell>
          <cell r="G39">
            <v>34360</v>
          </cell>
        </row>
        <row r="40">
          <cell r="A40" t="str">
            <v>공구손료</v>
          </cell>
          <cell r="B40" t="str">
            <v>노무비의 3 %</v>
          </cell>
          <cell r="C40" t="str">
            <v>식</v>
          </cell>
          <cell r="D40" t="str">
            <v>1</v>
          </cell>
          <cell r="G40">
            <v>26410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내역"/>
      <sheetName val="집계"/>
      <sheetName val="산출"/>
      <sheetName val="소방"/>
      <sheetName val="하도급사항"/>
      <sheetName val="하도원가"/>
      <sheetName val="하도집계"/>
      <sheetName val="하도내역"/>
      <sheetName val="하도관급"/>
      <sheetName val="설비내역서"/>
      <sheetName val="견적내역"/>
    </sheetNames>
    <sheetDataSet>
      <sheetData sheetId="0"/>
      <sheetData sheetId="1" refreshError="1"/>
      <sheetData sheetId="2" refreshError="1">
        <row r="4">
          <cell r="C4" t="str">
            <v>[건축공사]</v>
          </cell>
        </row>
        <row r="5">
          <cell r="C5" t="str">
            <v>01 본 관 동</v>
          </cell>
          <cell r="F5" t="str">
            <v>식</v>
          </cell>
          <cell r="G5">
            <v>1</v>
          </cell>
          <cell r="I5">
            <v>648161700</v>
          </cell>
          <cell r="K5">
            <v>768729026</v>
          </cell>
          <cell r="M5">
            <v>36157073</v>
          </cell>
          <cell r="O5">
            <v>1453047799</v>
          </cell>
        </row>
        <row r="6">
          <cell r="C6" t="str">
            <v>02 실 습 동</v>
          </cell>
          <cell r="F6" t="str">
            <v>식</v>
          </cell>
          <cell r="G6">
            <v>1</v>
          </cell>
          <cell r="I6">
            <v>322411062</v>
          </cell>
          <cell r="K6">
            <v>612262014</v>
          </cell>
          <cell r="M6">
            <v>15369081</v>
          </cell>
          <cell r="O6">
            <v>950042157</v>
          </cell>
        </row>
        <row r="7">
          <cell r="C7" t="str">
            <v>03 식 당 동</v>
          </cell>
          <cell r="F7" t="str">
            <v>식</v>
          </cell>
          <cell r="G7">
            <v>1</v>
          </cell>
          <cell r="I7">
            <v>218245189</v>
          </cell>
          <cell r="K7">
            <v>312571041</v>
          </cell>
          <cell r="M7">
            <v>7069571</v>
          </cell>
          <cell r="O7">
            <v>537885801</v>
          </cell>
        </row>
        <row r="8">
          <cell r="C8" t="str">
            <v>04 생활관동</v>
          </cell>
          <cell r="F8" t="str">
            <v>식</v>
          </cell>
          <cell r="G8">
            <v>1</v>
          </cell>
          <cell r="I8">
            <v>972212521</v>
          </cell>
          <cell r="K8">
            <v>1398499744</v>
          </cell>
          <cell r="M8">
            <v>21003355</v>
          </cell>
          <cell r="O8">
            <v>2391715620</v>
          </cell>
        </row>
        <row r="9">
          <cell r="C9" t="str">
            <v>05 경 비 동</v>
          </cell>
          <cell r="F9" t="str">
            <v>식</v>
          </cell>
          <cell r="G9">
            <v>1</v>
          </cell>
          <cell r="I9">
            <v>19463365</v>
          </cell>
          <cell r="K9">
            <v>28014302</v>
          </cell>
          <cell r="M9">
            <v>545521</v>
          </cell>
          <cell r="O9">
            <v>48023188</v>
          </cell>
        </row>
        <row r="10">
          <cell r="C10" t="str">
            <v>06 공 동 구</v>
          </cell>
          <cell r="F10" t="str">
            <v>식</v>
          </cell>
          <cell r="G10">
            <v>1</v>
          </cell>
          <cell r="I10">
            <v>4143035</v>
          </cell>
          <cell r="K10">
            <v>23844182</v>
          </cell>
          <cell r="M10">
            <v>970582</v>
          </cell>
          <cell r="O10">
            <v>28957799</v>
          </cell>
        </row>
        <row r="11">
          <cell r="C11" t="str">
            <v>07 저수조동</v>
          </cell>
          <cell r="F11" t="str">
            <v>식</v>
          </cell>
          <cell r="G11">
            <v>1</v>
          </cell>
          <cell r="I11">
            <v>2915542</v>
          </cell>
          <cell r="K11">
            <v>16166829</v>
          </cell>
          <cell r="M11">
            <v>531190</v>
          </cell>
          <cell r="O11">
            <v>19613561</v>
          </cell>
        </row>
        <row r="12">
          <cell r="C12" t="str">
            <v>08 정 화 조</v>
          </cell>
          <cell r="F12" t="str">
            <v>식</v>
          </cell>
          <cell r="G12">
            <v>1</v>
          </cell>
          <cell r="I12">
            <v>32485271</v>
          </cell>
          <cell r="K12">
            <v>66736532</v>
          </cell>
          <cell r="M12">
            <v>2375142</v>
          </cell>
          <cell r="O12">
            <v>101596945</v>
          </cell>
        </row>
        <row r="13">
          <cell r="C13" t="str">
            <v>09 부대공사</v>
          </cell>
          <cell r="F13" t="str">
            <v>식</v>
          </cell>
          <cell r="G13">
            <v>1</v>
          </cell>
          <cell r="I13">
            <v>185810582</v>
          </cell>
          <cell r="K13">
            <v>256050375</v>
          </cell>
          <cell r="M13">
            <v>6847262</v>
          </cell>
          <cell r="O13">
            <v>448708219</v>
          </cell>
        </row>
        <row r="14">
          <cell r="C14" t="str">
            <v>10 조경공사</v>
          </cell>
          <cell r="F14" t="str">
            <v>식</v>
          </cell>
          <cell r="G14">
            <v>1</v>
          </cell>
          <cell r="I14">
            <v>79437323</v>
          </cell>
          <cell r="K14">
            <v>40646834</v>
          </cell>
          <cell r="M14">
            <v>0</v>
          </cell>
          <cell r="O14">
            <v>120084157</v>
          </cell>
        </row>
        <row r="15">
          <cell r="D15" t="str">
            <v>합계</v>
          </cell>
          <cell r="I15">
            <v>2485285590</v>
          </cell>
          <cell r="K15">
            <v>3523520879</v>
          </cell>
          <cell r="M15">
            <v>90868777</v>
          </cell>
          <cell r="O15">
            <v>6099675246</v>
          </cell>
        </row>
        <row r="23">
          <cell r="C23" t="str">
            <v>[본 관 동]</v>
          </cell>
        </row>
        <row r="24">
          <cell r="C24" t="str">
            <v>01 공통가설공사</v>
          </cell>
          <cell r="F24" t="str">
            <v>식</v>
          </cell>
          <cell r="G24">
            <v>1</v>
          </cell>
          <cell r="I24">
            <v>0</v>
          </cell>
          <cell r="K24">
            <v>0</v>
          </cell>
          <cell r="M24">
            <v>15838650</v>
          </cell>
          <cell r="O24">
            <v>15838650</v>
          </cell>
        </row>
        <row r="25">
          <cell r="C25" t="str">
            <v>02 가설공사</v>
          </cell>
          <cell r="F25" t="str">
            <v>식</v>
          </cell>
          <cell r="G25">
            <v>1</v>
          </cell>
          <cell r="I25">
            <v>9498931</v>
          </cell>
          <cell r="K25">
            <v>69908225</v>
          </cell>
          <cell r="M25">
            <v>3534950</v>
          </cell>
          <cell r="O25">
            <v>82942106</v>
          </cell>
        </row>
        <row r="26">
          <cell r="C26" t="str">
            <v>03 토 공 사</v>
          </cell>
          <cell r="F26" t="str">
            <v>식</v>
          </cell>
          <cell r="G26">
            <v>1</v>
          </cell>
          <cell r="I26">
            <v>207764</v>
          </cell>
          <cell r="K26">
            <v>637335</v>
          </cell>
          <cell r="M26">
            <v>94752</v>
          </cell>
          <cell r="O26">
            <v>939851</v>
          </cell>
        </row>
        <row r="27">
          <cell r="C27" t="str">
            <v>04 철근콘크리트공사</v>
          </cell>
          <cell r="F27" t="str">
            <v>식</v>
          </cell>
          <cell r="G27">
            <v>1</v>
          </cell>
          <cell r="I27">
            <v>43839333</v>
          </cell>
          <cell r="K27">
            <v>206079953</v>
          </cell>
          <cell r="M27">
            <v>10151473</v>
          </cell>
          <cell r="O27">
            <v>260070759</v>
          </cell>
        </row>
        <row r="28">
          <cell r="C28" t="str">
            <v>05 철골공사</v>
          </cell>
          <cell r="F28" t="str">
            <v>식</v>
          </cell>
          <cell r="G28">
            <v>1</v>
          </cell>
          <cell r="I28">
            <v>98268521</v>
          </cell>
          <cell r="K28">
            <v>100724727</v>
          </cell>
          <cell r="M28">
            <v>0</v>
          </cell>
          <cell r="O28">
            <v>198993248</v>
          </cell>
        </row>
        <row r="29">
          <cell r="C29" t="str">
            <v>06 조적공사</v>
          </cell>
          <cell r="F29" t="str">
            <v>식</v>
          </cell>
          <cell r="G29">
            <v>1</v>
          </cell>
          <cell r="I29">
            <v>16043087</v>
          </cell>
          <cell r="K29">
            <v>48252220</v>
          </cell>
          <cell r="M29">
            <v>1114659</v>
          </cell>
          <cell r="O29">
            <v>65409966</v>
          </cell>
        </row>
        <row r="30">
          <cell r="C30" t="str">
            <v>07 방수공사</v>
          </cell>
          <cell r="F30" t="str">
            <v>식</v>
          </cell>
          <cell r="G30">
            <v>1</v>
          </cell>
          <cell r="I30">
            <v>16562063</v>
          </cell>
          <cell r="K30">
            <v>24574768</v>
          </cell>
          <cell r="M30">
            <v>0</v>
          </cell>
          <cell r="O30">
            <v>41136831</v>
          </cell>
        </row>
        <row r="31">
          <cell r="C31" t="str">
            <v>08 타일공사</v>
          </cell>
          <cell r="F31" t="str">
            <v>식</v>
          </cell>
          <cell r="G31">
            <v>1</v>
          </cell>
          <cell r="I31">
            <v>2900200</v>
          </cell>
          <cell r="K31">
            <v>7750956</v>
          </cell>
          <cell r="M31">
            <v>0</v>
          </cell>
          <cell r="O31">
            <v>10651156</v>
          </cell>
        </row>
        <row r="32">
          <cell r="C32" t="str">
            <v>09 석 공 사</v>
          </cell>
          <cell r="F32" t="str">
            <v>식</v>
          </cell>
          <cell r="G32">
            <v>1</v>
          </cell>
          <cell r="I32">
            <v>24042518</v>
          </cell>
          <cell r="K32">
            <v>15832784</v>
          </cell>
          <cell r="M32">
            <v>0</v>
          </cell>
          <cell r="O32">
            <v>39875302</v>
          </cell>
        </row>
        <row r="33">
          <cell r="C33" t="str">
            <v>10 목 공 사</v>
          </cell>
          <cell r="F33" t="str">
            <v>식</v>
          </cell>
          <cell r="G33">
            <v>1</v>
          </cell>
          <cell r="I33">
            <v>7234391</v>
          </cell>
          <cell r="K33">
            <v>3207035</v>
          </cell>
          <cell r="M33">
            <v>0</v>
          </cell>
          <cell r="O33">
            <v>10441426</v>
          </cell>
        </row>
        <row r="34">
          <cell r="C34" t="str">
            <v>11 금속공사</v>
          </cell>
          <cell r="F34" t="str">
            <v>식</v>
          </cell>
          <cell r="G34">
            <v>1</v>
          </cell>
          <cell r="I34">
            <v>161960470</v>
          </cell>
          <cell r="K34">
            <v>44415441</v>
          </cell>
          <cell r="M34">
            <v>19313</v>
          </cell>
          <cell r="O34">
            <v>206395224</v>
          </cell>
        </row>
        <row r="35">
          <cell r="C35" t="str">
            <v>12 미장공사</v>
          </cell>
          <cell r="F35" t="str">
            <v>식</v>
          </cell>
          <cell r="G35">
            <v>1</v>
          </cell>
          <cell r="I35">
            <v>37888</v>
          </cell>
          <cell r="K35">
            <v>72898248</v>
          </cell>
          <cell r="M35">
            <v>0</v>
          </cell>
          <cell r="O35">
            <v>72936136</v>
          </cell>
        </row>
        <row r="36">
          <cell r="C36" t="str">
            <v>13 창호공사</v>
          </cell>
          <cell r="F36" t="str">
            <v>식</v>
          </cell>
          <cell r="G36">
            <v>1</v>
          </cell>
          <cell r="I36">
            <v>116193929</v>
          </cell>
          <cell r="K36">
            <v>61474432</v>
          </cell>
          <cell r="M36">
            <v>0</v>
          </cell>
          <cell r="O36">
            <v>177668361</v>
          </cell>
        </row>
        <row r="37">
          <cell r="C37" t="str">
            <v>14 유리공사</v>
          </cell>
          <cell r="F37" t="str">
            <v>식</v>
          </cell>
          <cell r="G37">
            <v>1</v>
          </cell>
          <cell r="I37">
            <v>54044402</v>
          </cell>
          <cell r="K37">
            <v>48630663</v>
          </cell>
          <cell r="M37">
            <v>0</v>
          </cell>
          <cell r="O37">
            <v>102675065</v>
          </cell>
        </row>
        <row r="38">
          <cell r="C38" t="str">
            <v>15 도장공사</v>
          </cell>
          <cell r="F38" t="str">
            <v>식</v>
          </cell>
          <cell r="G38">
            <v>1</v>
          </cell>
          <cell r="I38">
            <v>13224105</v>
          </cell>
          <cell r="K38">
            <v>21475796</v>
          </cell>
          <cell r="M38">
            <v>0</v>
          </cell>
          <cell r="O38">
            <v>34699901</v>
          </cell>
        </row>
        <row r="39">
          <cell r="C39" t="str">
            <v>16 수장공사</v>
          </cell>
          <cell r="F39" t="str">
            <v>식</v>
          </cell>
          <cell r="G39">
            <v>1</v>
          </cell>
          <cell r="I39">
            <v>68350080</v>
          </cell>
          <cell r="K39">
            <v>35405721</v>
          </cell>
          <cell r="M39">
            <v>0</v>
          </cell>
          <cell r="O39">
            <v>103755801</v>
          </cell>
        </row>
        <row r="40">
          <cell r="C40" t="str">
            <v>17 잡 공 사</v>
          </cell>
          <cell r="F40" t="str">
            <v>식</v>
          </cell>
          <cell r="G40">
            <v>1</v>
          </cell>
          <cell r="I40">
            <v>620094</v>
          </cell>
          <cell r="K40">
            <v>725601</v>
          </cell>
          <cell r="M40">
            <v>0</v>
          </cell>
          <cell r="O40">
            <v>1345695</v>
          </cell>
        </row>
        <row r="41">
          <cell r="C41" t="str">
            <v>18 골재비및 운반비</v>
          </cell>
          <cell r="F41" t="str">
            <v>식</v>
          </cell>
          <cell r="G41">
            <v>1</v>
          </cell>
          <cell r="I41">
            <v>15133924</v>
          </cell>
          <cell r="K41">
            <v>6735121</v>
          </cell>
          <cell r="M41">
            <v>5403276</v>
          </cell>
          <cell r="O41">
            <v>27272321</v>
          </cell>
        </row>
        <row r="42">
          <cell r="D42" t="str">
            <v>합계</v>
          </cell>
          <cell r="I42">
            <v>648161700</v>
          </cell>
          <cell r="K42">
            <v>768729026</v>
          </cell>
          <cell r="M42">
            <v>36157073</v>
          </cell>
          <cell r="O42">
            <v>1453047799</v>
          </cell>
        </row>
        <row r="61">
          <cell r="C61" t="str">
            <v>[실 습 동]</v>
          </cell>
        </row>
        <row r="62">
          <cell r="C62" t="str">
            <v>01 가설공사</v>
          </cell>
          <cell r="F62" t="str">
            <v>식</v>
          </cell>
          <cell r="G62">
            <v>1</v>
          </cell>
          <cell r="I62">
            <v>8912870</v>
          </cell>
          <cell r="K62">
            <v>61712999</v>
          </cell>
          <cell r="M62">
            <v>0</v>
          </cell>
          <cell r="O62">
            <v>70625869</v>
          </cell>
        </row>
        <row r="63">
          <cell r="C63" t="str">
            <v>02 토 공 사</v>
          </cell>
          <cell r="F63" t="str">
            <v>식</v>
          </cell>
          <cell r="G63">
            <v>1</v>
          </cell>
          <cell r="I63">
            <v>269112</v>
          </cell>
          <cell r="K63">
            <v>827252</v>
          </cell>
          <cell r="M63">
            <v>113176</v>
          </cell>
          <cell r="O63">
            <v>1209540</v>
          </cell>
        </row>
        <row r="64">
          <cell r="C64" t="str">
            <v>03 철근콘크리트공사</v>
          </cell>
          <cell r="F64" t="str">
            <v>식</v>
          </cell>
          <cell r="G64">
            <v>1</v>
          </cell>
          <cell r="I64">
            <v>41862289</v>
          </cell>
          <cell r="K64">
            <v>204694250</v>
          </cell>
          <cell r="M64">
            <v>11025126</v>
          </cell>
          <cell r="O64">
            <v>257581665</v>
          </cell>
        </row>
        <row r="65">
          <cell r="C65" t="str">
            <v>04 조적공사</v>
          </cell>
          <cell r="F65" t="str">
            <v>식</v>
          </cell>
          <cell r="G65">
            <v>1</v>
          </cell>
          <cell r="I65">
            <v>21044683</v>
          </cell>
          <cell r="K65">
            <v>63006236</v>
          </cell>
          <cell r="M65">
            <v>1424244</v>
          </cell>
          <cell r="O65">
            <v>85475163</v>
          </cell>
        </row>
        <row r="66">
          <cell r="C66" t="str">
            <v>05 방수공사</v>
          </cell>
          <cell r="F66" t="str">
            <v>식</v>
          </cell>
          <cell r="G66">
            <v>1</v>
          </cell>
          <cell r="I66">
            <v>38633746</v>
          </cell>
          <cell r="K66">
            <v>44260928</v>
          </cell>
          <cell r="M66">
            <v>0</v>
          </cell>
          <cell r="O66">
            <v>82894674</v>
          </cell>
        </row>
        <row r="67">
          <cell r="C67" t="str">
            <v>06 타일공사</v>
          </cell>
          <cell r="F67" t="str">
            <v>식</v>
          </cell>
          <cell r="G67">
            <v>1</v>
          </cell>
          <cell r="I67">
            <v>4458000</v>
          </cell>
          <cell r="K67">
            <v>8843056</v>
          </cell>
          <cell r="M67">
            <v>0</v>
          </cell>
          <cell r="O67">
            <v>13301056</v>
          </cell>
        </row>
        <row r="68">
          <cell r="C68" t="str">
            <v>07 석 공 사</v>
          </cell>
          <cell r="F68" t="str">
            <v>식</v>
          </cell>
          <cell r="G68">
            <v>1</v>
          </cell>
          <cell r="I68">
            <v>1009000</v>
          </cell>
          <cell r="K68">
            <v>312500</v>
          </cell>
          <cell r="M68">
            <v>0</v>
          </cell>
          <cell r="O68">
            <v>1321500</v>
          </cell>
        </row>
        <row r="69">
          <cell r="C69" t="str">
            <v>08 금속공사</v>
          </cell>
          <cell r="F69" t="str">
            <v>식</v>
          </cell>
          <cell r="G69">
            <v>1</v>
          </cell>
          <cell r="I69">
            <v>65353359</v>
          </cell>
          <cell r="K69">
            <v>16857486</v>
          </cell>
          <cell r="M69">
            <v>19693</v>
          </cell>
          <cell r="O69">
            <v>82230538</v>
          </cell>
        </row>
        <row r="70">
          <cell r="C70" t="str">
            <v>09 미장공사</v>
          </cell>
          <cell r="F70" t="str">
            <v>식</v>
          </cell>
          <cell r="G70">
            <v>1</v>
          </cell>
          <cell r="I70">
            <v>59481</v>
          </cell>
          <cell r="K70">
            <v>102170630</v>
          </cell>
          <cell r="M70">
            <v>0</v>
          </cell>
          <cell r="O70">
            <v>102230111</v>
          </cell>
        </row>
        <row r="71">
          <cell r="C71" t="str">
            <v>10 창호공사</v>
          </cell>
          <cell r="F71" t="str">
            <v>식</v>
          </cell>
          <cell r="G71">
            <v>1</v>
          </cell>
          <cell r="I71">
            <v>56034821</v>
          </cell>
          <cell r="K71">
            <v>21572171</v>
          </cell>
          <cell r="M71">
            <v>0</v>
          </cell>
          <cell r="O71">
            <v>77606992</v>
          </cell>
        </row>
        <row r="72">
          <cell r="C72" t="str">
            <v>11 유리공사</v>
          </cell>
          <cell r="F72" t="str">
            <v>식</v>
          </cell>
          <cell r="G72">
            <v>1</v>
          </cell>
          <cell r="I72">
            <v>18401405</v>
          </cell>
          <cell r="K72">
            <v>17286078</v>
          </cell>
          <cell r="M72">
            <v>0</v>
          </cell>
          <cell r="O72">
            <v>35687483</v>
          </cell>
        </row>
        <row r="73">
          <cell r="C73" t="str">
            <v>12 도장공사</v>
          </cell>
          <cell r="F73" t="str">
            <v>식</v>
          </cell>
          <cell r="G73">
            <v>1</v>
          </cell>
          <cell r="I73">
            <v>10397561</v>
          </cell>
          <cell r="K73">
            <v>21375082</v>
          </cell>
          <cell r="M73">
            <v>0</v>
          </cell>
          <cell r="O73">
            <v>31772643</v>
          </cell>
        </row>
        <row r="74">
          <cell r="C74" t="str">
            <v>13 수장공사</v>
          </cell>
          <cell r="F74" t="str">
            <v>식</v>
          </cell>
          <cell r="G74">
            <v>1</v>
          </cell>
          <cell r="I74">
            <v>45979053</v>
          </cell>
          <cell r="K74">
            <v>40809808</v>
          </cell>
          <cell r="M74">
            <v>0</v>
          </cell>
          <cell r="O74">
            <v>86788861</v>
          </cell>
        </row>
        <row r="75">
          <cell r="C75" t="str">
            <v>14 잡 공 사</v>
          </cell>
          <cell r="F75" t="str">
            <v>식</v>
          </cell>
          <cell r="G75">
            <v>1</v>
          </cell>
          <cell r="I75">
            <v>1976679</v>
          </cell>
          <cell r="K75">
            <v>4516924</v>
          </cell>
          <cell r="M75">
            <v>0</v>
          </cell>
          <cell r="O75">
            <v>6493603</v>
          </cell>
        </row>
        <row r="76">
          <cell r="C76" t="str">
            <v>15 골재비및 운반비</v>
          </cell>
          <cell r="F76" t="str">
            <v>식</v>
          </cell>
          <cell r="G76">
            <v>1</v>
          </cell>
          <cell r="I76">
            <v>8019003</v>
          </cell>
          <cell r="K76">
            <v>4016614</v>
          </cell>
          <cell r="M76">
            <v>2786842</v>
          </cell>
          <cell r="O76">
            <v>14822459</v>
          </cell>
        </row>
        <row r="77">
          <cell r="D77" t="str">
            <v>합계</v>
          </cell>
          <cell r="I77">
            <v>322411062</v>
          </cell>
          <cell r="K77">
            <v>612262014</v>
          </cell>
          <cell r="M77">
            <v>15369081</v>
          </cell>
          <cell r="O77">
            <v>950042157</v>
          </cell>
        </row>
        <row r="80">
          <cell r="C80" t="str">
            <v>[식 당 동]</v>
          </cell>
        </row>
        <row r="81">
          <cell r="C81" t="str">
            <v>01 가설공사</v>
          </cell>
          <cell r="F81" t="str">
            <v>식</v>
          </cell>
          <cell r="G81">
            <v>1</v>
          </cell>
          <cell r="I81">
            <v>3503556</v>
          </cell>
          <cell r="K81">
            <v>23070908</v>
          </cell>
          <cell r="M81">
            <v>0</v>
          </cell>
          <cell r="O81">
            <v>26574464</v>
          </cell>
        </row>
        <row r="82">
          <cell r="C82" t="str">
            <v>02 토 공 사</v>
          </cell>
          <cell r="F82" t="str">
            <v>식</v>
          </cell>
          <cell r="G82">
            <v>1</v>
          </cell>
          <cell r="I82">
            <v>224258</v>
          </cell>
          <cell r="K82">
            <v>688221</v>
          </cell>
          <cell r="M82">
            <v>100674</v>
          </cell>
          <cell r="O82">
            <v>1013153</v>
          </cell>
        </row>
        <row r="83">
          <cell r="C83" t="str">
            <v>03 철근콘크리트공사</v>
          </cell>
          <cell r="F83" t="str">
            <v>식</v>
          </cell>
          <cell r="G83">
            <v>1</v>
          </cell>
          <cell r="I83">
            <v>30437528</v>
          </cell>
          <cell r="K83">
            <v>129464543</v>
          </cell>
          <cell r="M83">
            <v>5271855</v>
          </cell>
          <cell r="O83">
            <v>165173926</v>
          </cell>
        </row>
        <row r="84">
          <cell r="C84" t="str">
            <v>04 조적공사</v>
          </cell>
          <cell r="F84" t="str">
            <v>식</v>
          </cell>
          <cell r="G84">
            <v>1</v>
          </cell>
          <cell r="I84">
            <v>3542434</v>
          </cell>
          <cell r="K84">
            <v>10658180</v>
          </cell>
          <cell r="M84">
            <v>243045</v>
          </cell>
          <cell r="O84">
            <v>14443659</v>
          </cell>
        </row>
        <row r="85">
          <cell r="C85" t="str">
            <v>05 방수공사</v>
          </cell>
          <cell r="F85" t="str">
            <v>식</v>
          </cell>
          <cell r="G85">
            <v>1</v>
          </cell>
          <cell r="I85">
            <v>16560260</v>
          </cell>
          <cell r="K85">
            <v>18915391</v>
          </cell>
          <cell r="M85">
            <v>0</v>
          </cell>
          <cell r="O85">
            <v>35475651</v>
          </cell>
        </row>
        <row r="86">
          <cell r="C86" t="str">
            <v>06 타일공사</v>
          </cell>
          <cell r="F86" t="str">
            <v>식</v>
          </cell>
          <cell r="G86">
            <v>1</v>
          </cell>
          <cell r="I86">
            <v>1370550</v>
          </cell>
          <cell r="K86">
            <v>3800178</v>
          </cell>
          <cell r="M86">
            <v>0</v>
          </cell>
          <cell r="O86">
            <v>5170728</v>
          </cell>
        </row>
        <row r="87">
          <cell r="C87" t="str">
            <v>07 석 공 사</v>
          </cell>
          <cell r="F87" t="str">
            <v>식</v>
          </cell>
          <cell r="G87">
            <v>1</v>
          </cell>
          <cell r="I87">
            <v>11215355</v>
          </cell>
          <cell r="K87">
            <v>6114896</v>
          </cell>
          <cell r="M87">
            <v>0</v>
          </cell>
          <cell r="O87">
            <v>17330251</v>
          </cell>
        </row>
        <row r="88">
          <cell r="C88" t="str">
            <v>08 목 공 사</v>
          </cell>
          <cell r="F88" t="str">
            <v>식</v>
          </cell>
          <cell r="G88">
            <v>1</v>
          </cell>
          <cell r="I88">
            <v>1484417</v>
          </cell>
          <cell r="K88">
            <v>2077238</v>
          </cell>
          <cell r="M88">
            <v>0</v>
          </cell>
          <cell r="O88">
            <v>3561655</v>
          </cell>
        </row>
        <row r="89">
          <cell r="C89" t="str">
            <v>09 금속공사</v>
          </cell>
          <cell r="F89" t="str">
            <v>식</v>
          </cell>
          <cell r="G89">
            <v>1</v>
          </cell>
          <cell r="I89">
            <v>54323039</v>
          </cell>
          <cell r="K89">
            <v>6563477</v>
          </cell>
          <cell r="M89">
            <v>4576</v>
          </cell>
          <cell r="O89">
            <v>60891092</v>
          </cell>
        </row>
        <row r="90">
          <cell r="C90" t="str">
            <v>10 미장공사</v>
          </cell>
          <cell r="F90" t="str">
            <v>식</v>
          </cell>
          <cell r="G90">
            <v>1</v>
          </cell>
          <cell r="I90">
            <v>7188195</v>
          </cell>
          <cell r="K90">
            <v>41257808</v>
          </cell>
          <cell r="M90">
            <v>0</v>
          </cell>
          <cell r="O90">
            <v>48446003</v>
          </cell>
        </row>
        <row r="91">
          <cell r="C91" t="str">
            <v>11 창호공사</v>
          </cell>
          <cell r="F91" t="str">
            <v>식</v>
          </cell>
          <cell r="G91">
            <v>1</v>
          </cell>
          <cell r="I91">
            <v>27727118</v>
          </cell>
          <cell r="K91">
            <v>20390304</v>
          </cell>
          <cell r="M91">
            <v>0</v>
          </cell>
          <cell r="O91">
            <v>48117422</v>
          </cell>
        </row>
        <row r="92">
          <cell r="C92" t="str">
            <v>12 유리공사</v>
          </cell>
          <cell r="F92" t="str">
            <v>식</v>
          </cell>
          <cell r="G92">
            <v>1</v>
          </cell>
          <cell r="I92">
            <v>26593664</v>
          </cell>
          <cell r="K92">
            <v>19075730</v>
          </cell>
          <cell r="M92">
            <v>0</v>
          </cell>
          <cell r="O92">
            <v>45669394</v>
          </cell>
        </row>
        <row r="93">
          <cell r="C93" t="str">
            <v>13 도장공사</v>
          </cell>
          <cell r="F93" t="str">
            <v>식</v>
          </cell>
          <cell r="G93">
            <v>1</v>
          </cell>
          <cell r="I93">
            <v>2698244</v>
          </cell>
          <cell r="K93">
            <v>6884673</v>
          </cell>
          <cell r="M93">
            <v>0</v>
          </cell>
          <cell r="O93">
            <v>9582917</v>
          </cell>
        </row>
        <row r="94">
          <cell r="C94" t="str">
            <v>14 수장공사</v>
          </cell>
          <cell r="F94" t="str">
            <v>식</v>
          </cell>
          <cell r="G94">
            <v>1</v>
          </cell>
          <cell r="I94">
            <v>26083642</v>
          </cell>
          <cell r="K94">
            <v>20926943</v>
          </cell>
          <cell r="M94">
            <v>0</v>
          </cell>
          <cell r="O94">
            <v>47010585</v>
          </cell>
        </row>
        <row r="95">
          <cell r="C95" t="str">
            <v>15 잡 공 사</v>
          </cell>
          <cell r="F95" t="str">
            <v>식</v>
          </cell>
          <cell r="G95">
            <v>1</v>
          </cell>
          <cell r="I95">
            <v>1358092</v>
          </cell>
          <cell r="K95">
            <v>914965</v>
          </cell>
          <cell r="M95">
            <v>0</v>
          </cell>
          <cell r="O95">
            <v>2273057</v>
          </cell>
        </row>
        <row r="96">
          <cell r="C96" t="str">
            <v>16 골재비및 운반비</v>
          </cell>
          <cell r="F96" t="str">
            <v>식</v>
          </cell>
          <cell r="G96">
            <v>1</v>
          </cell>
          <cell r="I96">
            <v>3934837</v>
          </cell>
          <cell r="K96">
            <v>1767586</v>
          </cell>
          <cell r="M96">
            <v>1449421</v>
          </cell>
          <cell r="O96">
            <v>7151844</v>
          </cell>
        </row>
        <row r="97">
          <cell r="D97" t="str">
            <v>합계</v>
          </cell>
          <cell r="I97">
            <v>218245189</v>
          </cell>
          <cell r="K97">
            <v>312571041</v>
          </cell>
          <cell r="M97">
            <v>7069571</v>
          </cell>
          <cell r="O97">
            <v>537885801</v>
          </cell>
        </row>
        <row r="99">
          <cell r="C99" t="str">
            <v>[생활관동]</v>
          </cell>
        </row>
        <row r="100">
          <cell r="C100" t="str">
            <v>01 가설공사</v>
          </cell>
          <cell r="F100" t="str">
            <v>식</v>
          </cell>
          <cell r="G100">
            <v>1</v>
          </cell>
          <cell r="I100">
            <v>28479823</v>
          </cell>
          <cell r="K100">
            <v>109967555</v>
          </cell>
          <cell r="M100">
            <v>0</v>
          </cell>
          <cell r="O100">
            <v>138447378</v>
          </cell>
        </row>
        <row r="101">
          <cell r="C101" t="str">
            <v>02 토 공 사</v>
          </cell>
          <cell r="F101" t="str">
            <v>식</v>
          </cell>
          <cell r="G101">
            <v>1</v>
          </cell>
          <cell r="I101">
            <v>222388</v>
          </cell>
          <cell r="K101">
            <v>684114</v>
          </cell>
          <cell r="M101">
            <v>90804</v>
          </cell>
          <cell r="O101">
            <v>997306</v>
          </cell>
        </row>
        <row r="102">
          <cell r="C102" t="str">
            <v>03 철근콘크리트공사</v>
          </cell>
          <cell r="F102" t="str">
            <v>식</v>
          </cell>
          <cell r="G102">
            <v>1</v>
          </cell>
          <cell r="I102">
            <v>66315562</v>
          </cell>
          <cell r="K102">
            <v>309017442</v>
          </cell>
          <cell r="M102">
            <v>13021073</v>
          </cell>
          <cell r="O102">
            <v>388354077</v>
          </cell>
        </row>
        <row r="103">
          <cell r="C103" t="str">
            <v>04 철골공사</v>
          </cell>
          <cell r="F103" t="str">
            <v>식</v>
          </cell>
          <cell r="G103">
            <v>1</v>
          </cell>
          <cell r="I103">
            <v>105854375</v>
          </cell>
          <cell r="K103">
            <v>125108381</v>
          </cell>
          <cell r="M103">
            <v>0</v>
          </cell>
          <cell r="O103">
            <v>230962756</v>
          </cell>
        </row>
        <row r="104">
          <cell r="C104" t="str">
            <v>05 조적공사</v>
          </cell>
          <cell r="F104" t="str">
            <v>식</v>
          </cell>
          <cell r="G104">
            <v>1</v>
          </cell>
          <cell r="I104">
            <v>44091388</v>
          </cell>
          <cell r="K104">
            <v>136304312</v>
          </cell>
          <cell r="M104">
            <v>3110047</v>
          </cell>
          <cell r="O104">
            <v>183505747</v>
          </cell>
        </row>
        <row r="105">
          <cell r="C105" t="str">
            <v>06 방수공사</v>
          </cell>
          <cell r="F105" t="str">
            <v>식</v>
          </cell>
          <cell r="G105">
            <v>1</v>
          </cell>
          <cell r="I105">
            <v>9632283</v>
          </cell>
          <cell r="K105">
            <v>37560732</v>
          </cell>
          <cell r="M105">
            <v>0</v>
          </cell>
          <cell r="O105">
            <v>47193015</v>
          </cell>
        </row>
        <row r="106">
          <cell r="C106" t="str">
            <v>07 타일공사</v>
          </cell>
          <cell r="F106" t="str">
            <v>식</v>
          </cell>
          <cell r="G106">
            <v>1</v>
          </cell>
          <cell r="I106">
            <v>33172620</v>
          </cell>
          <cell r="K106">
            <v>88807816</v>
          </cell>
          <cell r="M106">
            <v>0</v>
          </cell>
          <cell r="O106">
            <v>121980436</v>
          </cell>
        </row>
        <row r="107">
          <cell r="C107" t="str">
            <v>08 석 공 사</v>
          </cell>
          <cell r="F107" t="str">
            <v>식</v>
          </cell>
          <cell r="G107">
            <v>1</v>
          </cell>
          <cell r="I107">
            <v>9377000</v>
          </cell>
          <cell r="K107">
            <v>250000</v>
          </cell>
          <cell r="M107">
            <v>0</v>
          </cell>
          <cell r="O107">
            <v>9627000</v>
          </cell>
        </row>
        <row r="108">
          <cell r="C108" t="str">
            <v>09 목 공 사</v>
          </cell>
          <cell r="F108" t="str">
            <v>식</v>
          </cell>
          <cell r="G108">
            <v>1</v>
          </cell>
          <cell r="I108">
            <v>7571792</v>
          </cell>
          <cell r="K108">
            <v>7346272</v>
          </cell>
          <cell r="M108">
            <v>0</v>
          </cell>
          <cell r="O108">
            <v>14918064</v>
          </cell>
        </row>
        <row r="109">
          <cell r="C109" t="str">
            <v>10 금속공사</v>
          </cell>
          <cell r="F109" t="str">
            <v>식</v>
          </cell>
          <cell r="G109">
            <v>1</v>
          </cell>
          <cell r="I109">
            <v>155104957</v>
          </cell>
          <cell r="K109">
            <v>93719876</v>
          </cell>
          <cell r="M109">
            <v>69222</v>
          </cell>
          <cell r="O109">
            <v>248894055</v>
          </cell>
        </row>
        <row r="110">
          <cell r="C110" t="str">
            <v>11 미장공사</v>
          </cell>
          <cell r="F110" t="str">
            <v>식</v>
          </cell>
          <cell r="G110">
            <v>1</v>
          </cell>
          <cell r="I110">
            <v>167360</v>
          </cell>
          <cell r="K110">
            <v>122136691</v>
          </cell>
          <cell r="M110">
            <v>0</v>
          </cell>
          <cell r="O110">
            <v>122304051</v>
          </cell>
        </row>
        <row r="111">
          <cell r="C111" t="str">
            <v>12 창호공사</v>
          </cell>
          <cell r="F111" t="str">
            <v>식</v>
          </cell>
          <cell r="G111">
            <v>1</v>
          </cell>
          <cell r="I111">
            <v>246727162</v>
          </cell>
          <cell r="K111">
            <v>118874220</v>
          </cell>
          <cell r="M111">
            <v>0</v>
          </cell>
          <cell r="O111">
            <v>365601382</v>
          </cell>
        </row>
        <row r="112">
          <cell r="C112" t="str">
            <v>13 유리공사</v>
          </cell>
          <cell r="F112" t="str">
            <v>식</v>
          </cell>
          <cell r="G112">
            <v>1</v>
          </cell>
          <cell r="I112">
            <v>85365061</v>
          </cell>
          <cell r="K112">
            <v>99436723</v>
          </cell>
          <cell r="M112">
            <v>0</v>
          </cell>
          <cell r="O112">
            <v>184801784</v>
          </cell>
        </row>
        <row r="113">
          <cell r="C113" t="str">
            <v>14 도장공사</v>
          </cell>
          <cell r="F113" t="str">
            <v>식</v>
          </cell>
          <cell r="G113">
            <v>1</v>
          </cell>
          <cell r="I113">
            <v>16432834</v>
          </cell>
          <cell r="K113">
            <v>35421257</v>
          </cell>
          <cell r="M113">
            <v>0</v>
          </cell>
          <cell r="O113">
            <v>51854091</v>
          </cell>
        </row>
        <row r="114">
          <cell r="C114" t="str">
            <v>15 수장공사</v>
          </cell>
          <cell r="F114" t="str">
            <v>식</v>
          </cell>
          <cell r="G114">
            <v>1</v>
          </cell>
          <cell r="I114">
            <v>101537015</v>
          </cell>
          <cell r="K114">
            <v>73182055</v>
          </cell>
          <cell r="M114">
            <v>0</v>
          </cell>
          <cell r="O114">
            <v>174719070</v>
          </cell>
        </row>
        <row r="115">
          <cell r="C115" t="str">
            <v>16 잡 공 사</v>
          </cell>
          <cell r="F115" t="str">
            <v>식</v>
          </cell>
          <cell r="G115">
            <v>1</v>
          </cell>
          <cell r="I115">
            <v>48463098</v>
          </cell>
          <cell r="K115">
            <v>33373837</v>
          </cell>
          <cell r="M115">
            <v>0</v>
          </cell>
          <cell r="O115">
            <v>81836935</v>
          </cell>
        </row>
        <row r="116">
          <cell r="C116" t="str">
            <v>17 골재비및 운반비</v>
          </cell>
          <cell r="F116" t="str">
            <v>식</v>
          </cell>
          <cell r="G116">
            <v>1</v>
          </cell>
          <cell r="I116">
            <v>13697803</v>
          </cell>
          <cell r="K116">
            <v>7308461</v>
          </cell>
          <cell r="M116">
            <v>4712209</v>
          </cell>
          <cell r="O116">
            <v>25718473</v>
          </cell>
        </row>
        <row r="117">
          <cell r="D117" t="str">
            <v>합계</v>
          </cell>
          <cell r="I117">
            <v>972212521</v>
          </cell>
          <cell r="K117">
            <v>1398499744</v>
          </cell>
          <cell r="M117">
            <v>21003355</v>
          </cell>
          <cell r="O117">
            <v>2391715620</v>
          </cell>
        </row>
        <row r="118">
          <cell r="C118" t="str">
            <v>[경 비 동]</v>
          </cell>
        </row>
        <row r="119">
          <cell r="C119" t="str">
            <v>01 가설공사</v>
          </cell>
          <cell r="F119" t="str">
            <v>식</v>
          </cell>
          <cell r="G119">
            <v>1</v>
          </cell>
          <cell r="I119">
            <v>384640</v>
          </cell>
          <cell r="K119">
            <v>2091068</v>
          </cell>
          <cell r="M119">
            <v>0</v>
          </cell>
          <cell r="O119">
            <v>2475708</v>
          </cell>
        </row>
        <row r="120">
          <cell r="C120" t="str">
            <v>02 토 공 사</v>
          </cell>
          <cell r="F120" t="str">
            <v>식</v>
          </cell>
          <cell r="G120">
            <v>1</v>
          </cell>
          <cell r="I120">
            <v>13295</v>
          </cell>
          <cell r="K120">
            <v>40393</v>
          </cell>
          <cell r="M120">
            <v>8225</v>
          </cell>
          <cell r="O120">
            <v>61913</v>
          </cell>
        </row>
        <row r="121">
          <cell r="C121" t="str">
            <v>03 철근콘크리트공사</v>
          </cell>
          <cell r="F121" t="str">
            <v>식</v>
          </cell>
          <cell r="G121">
            <v>1</v>
          </cell>
          <cell r="I121">
            <v>2131841</v>
          </cell>
          <cell r="K121">
            <v>9287736</v>
          </cell>
          <cell r="M121">
            <v>371208</v>
          </cell>
          <cell r="O121">
            <v>11790785</v>
          </cell>
        </row>
        <row r="122">
          <cell r="C122" t="str">
            <v>04 조적공사</v>
          </cell>
          <cell r="F122" t="str">
            <v>식</v>
          </cell>
          <cell r="G122">
            <v>1</v>
          </cell>
          <cell r="I122">
            <v>704556</v>
          </cell>
          <cell r="K122">
            <v>2101878</v>
          </cell>
          <cell r="M122">
            <v>0</v>
          </cell>
          <cell r="O122">
            <v>2806434</v>
          </cell>
        </row>
        <row r="123">
          <cell r="C123" t="str">
            <v>05 방수공사</v>
          </cell>
          <cell r="F123" t="str">
            <v>식</v>
          </cell>
          <cell r="G123">
            <v>1</v>
          </cell>
          <cell r="I123">
            <v>1118781</v>
          </cell>
          <cell r="K123">
            <v>1579231</v>
          </cell>
          <cell r="M123">
            <v>0</v>
          </cell>
          <cell r="O123">
            <v>2698012</v>
          </cell>
        </row>
        <row r="124">
          <cell r="C124" t="str">
            <v>06 타일공사</v>
          </cell>
          <cell r="F124" t="str">
            <v>식</v>
          </cell>
          <cell r="G124">
            <v>1</v>
          </cell>
          <cell r="I124">
            <v>1183000</v>
          </cell>
          <cell r="K124">
            <v>1044464</v>
          </cell>
          <cell r="M124">
            <v>0</v>
          </cell>
          <cell r="O124">
            <v>2227464</v>
          </cell>
        </row>
        <row r="125">
          <cell r="C125" t="str">
            <v>07 목 공 사</v>
          </cell>
          <cell r="F125" t="str">
            <v>식</v>
          </cell>
          <cell r="G125">
            <v>1</v>
          </cell>
          <cell r="I125">
            <v>332618</v>
          </cell>
          <cell r="K125">
            <v>241903</v>
          </cell>
          <cell r="M125">
            <v>0</v>
          </cell>
          <cell r="O125">
            <v>574521</v>
          </cell>
        </row>
        <row r="126">
          <cell r="C126" t="str">
            <v>08 금속공사</v>
          </cell>
          <cell r="F126" t="str">
            <v>식</v>
          </cell>
          <cell r="G126">
            <v>1</v>
          </cell>
          <cell r="I126">
            <v>3742957</v>
          </cell>
          <cell r="K126">
            <v>1218157</v>
          </cell>
          <cell r="M126">
            <v>720</v>
          </cell>
          <cell r="O126">
            <v>4961834</v>
          </cell>
        </row>
        <row r="127">
          <cell r="C127" t="str">
            <v>09 미장공사</v>
          </cell>
          <cell r="F127" t="str">
            <v>식</v>
          </cell>
          <cell r="G127">
            <v>1</v>
          </cell>
          <cell r="I127">
            <v>80523</v>
          </cell>
          <cell r="K127">
            <v>2844344</v>
          </cell>
          <cell r="M127">
            <v>0</v>
          </cell>
          <cell r="O127">
            <v>2924867</v>
          </cell>
        </row>
        <row r="128">
          <cell r="C128" t="str">
            <v>10 창호공사</v>
          </cell>
          <cell r="F128" t="str">
            <v>식</v>
          </cell>
          <cell r="G128">
            <v>1</v>
          </cell>
          <cell r="I128">
            <v>3027874</v>
          </cell>
          <cell r="K128">
            <v>2707254</v>
          </cell>
          <cell r="M128">
            <v>0</v>
          </cell>
          <cell r="O128">
            <v>5735128</v>
          </cell>
        </row>
        <row r="129">
          <cell r="C129" t="str">
            <v>11 유리공사</v>
          </cell>
          <cell r="F129" t="str">
            <v>식</v>
          </cell>
          <cell r="G129">
            <v>1</v>
          </cell>
          <cell r="I129">
            <v>1589258</v>
          </cell>
          <cell r="K129">
            <v>2124342</v>
          </cell>
          <cell r="M129">
            <v>0</v>
          </cell>
          <cell r="O129">
            <v>3713600</v>
          </cell>
        </row>
        <row r="130">
          <cell r="C130" t="str">
            <v>12 도장공사</v>
          </cell>
          <cell r="F130" t="str">
            <v>식</v>
          </cell>
          <cell r="G130">
            <v>1</v>
          </cell>
          <cell r="I130">
            <v>29602</v>
          </cell>
          <cell r="K130">
            <v>142223</v>
          </cell>
          <cell r="M130">
            <v>0</v>
          </cell>
          <cell r="O130">
            <v>171825</v>
          </cell>
        </row>
        <row r="131">
          <cell r="C131" t="str">
            <v>13 수장공사</v>
          </cell>
          <cell r="F131" t="str">
            <v>식</v>
          </cell>
          <cell r="G131">
            <v>1</v>
          </cell>
          <cell r="I131">
            <v>4514557</v>
          </cell>
          <cell r="K131">
            <v>2269396</v>
          </cell>
          <cell r="M131">
            <v>0</v>
          </cell>
          <cell r="O131">
            <v>6783953</v>
          </cell>
        </row>
        <row r="132">
          <cell r="C132" t="str">
            <v>15 잡 공 사</v>
          </cell>
          <cell r="F132" t="str">
            <v>식</v>
          </cell>
          <cell r="G132">
            <v>1</v>
          </cell>
          <cell r="I132">
            <v>182090</v>
          </cell>
          <cell r="K132">
            <v>103910</v>
          </cell>
          <cell r="M132">
            <v>0</v>
          </cell>
          <cell r="O132">
            <v>286000</v>
          </cell>
        </row>
        <row r="133">
          <cell r="C133" t="str">
            <v>16 골재비및 운반비</v>
          </cell>
          <cell r="F133" t="str">
            <v>식</v>
          </cell>
          <cell r="G133">
            <v>1</v>
          </cell>
          <cell r="I133">
            <v>427773</v>
          </cell>
          <cell r="K133">
            <v>218003</v>
          </cell>
          <cell r="M133">
            <v>165368</v>
          </cell>
          <cell r="O133">
            <v>811144</v>
          </cell>
        </row>
        <row r="134">
          <cell r="D134" t="str">
            <v>합계</v>
          </cell>
          <cell r="I134">
            <v>19463365</v>
          </cell>
          <cell r="K134">
            <v>28014302</v>
          </cell>
          <cell r="M134">
            <v>545521</v>
          </cell>
          <cell r="O134">
            <v>48023188</v>
          </cell>
        </row>
        <row r="137">
          <cell r="C137" t="str">
            <v>[공 동 구]</v>
          </cell>
        </row>
        <row r="138">
          <cell r="C138" t="str">
            <v>01 철근콘크리트공사</v>
          </cell>
          <cell r="F138" t="str">
            <v>식</v>
          </cell>
          <cell r="G138">
            <v>1</v>
          </cell>
          <cell r="I138">
            <v>3329393</v>
          </cell>
          <cell r="K138">
            <v>14141101</v>
          </cell>
          <cell r="M138">
            <v>747405</v>
          </cell>
          <cell r="O138">
            <v>18217899</v>
          </cell>
        </row>
        <row r="139">
          <cell r="C139" t="str">
            <v>02 마감공사</v>
          </cell>
          <cell r="F139" t="str">
            <v>식</v>
          </cell>
          <cell r="G139">
            <v>1</v>
          </cell>
          <cell r="I139">
            <v>198567</v>
          </cell>
          <cell r="K139">
            <v>9393557</v>
          </cell>
          <cell r="M139">
            <v>12173</v>
          </cell>
          <cell r="O139">
            <v>9604297</v>
          </cell>
        </row>
        <row r="140">
          <cell r="C140" t="str">
            <v>03 골재비및 운반비</v>
          </cell>
          <cell r="F140" t="str">
            <v>식</v>
          </cell>
          <cell r="G140">
            <v>1</v>
          </cell>
          <cell r="I140">
            <v>615075</v>
          </cell>
          <cell r="K140">
            <v>309524</v>
          </cell>
          <cell r="M140">
            <v>211004</v>
          </cell>
          <cell r="O140">
            <v>1135603</v>
          </cell>
        </row>
        <row r="141">
          <cell r="D141" t="str">
            <v>합계</v>
          </cell>
          <cell r="I141">
            <v>4143035</v>
          </cell>
          <cell r="K141">
            <v>23844182</v>
          </cell>
          <cell r="M141">
            <v>970582</v>
          </cell>
          <cell r="O141">
            <v>28957799</v>
          </cell>
        </row>
        <row r="156">
          <cell r="C156" t="str">
            <v>[저수조동]</v>
          </cell>
        </row>
        <row r="157">
          <cell r="C157" t="str">
            <v>01 가설공사</v>
          </cell>
          <cell r="F157" t="str">
            <v>식</v>
          </cell>
          <cell r="G157">
            <v>1</v>
          </cell>
          <cell r="I157">
            <v>316743</v>
          </cell>
          <cell r="K157">
            <v>1660388</v>
          </cell>
          <cell r="M157">
            <v>4935</v>
          </cell>
          <cell r="O157">
            <v>1982066</v>
          </cell>
        </row>
        <row r="158">
          <cell r="C158" t="str">
            <v>02 철근콘크리트공사</v>
          </cell>
          <cell r="F158" t="str">
            <v>식</v>
          </cell>
          <cell r="G158">
            <v>1</v>
          </cell>
          <cell r="I158">
            <v>2207825</v>
          </cell>
          <cell r="K158">
            <v>10194771</v>
          </cell>
          <cell r="M158">
            <v>422362</v>
          </cell>
          <cell r="O158">
            <v>12824958</v>
          </cell>
        </row>
        <row r="159">
          <cell r="C159" t="str">
            <v>03 마감공사</v>
          </cell>
          <cell r="F159" t="str">
            <v>식</v>
          </cell>
          <cell r="G159">
            <v>1</v>
          </cell>
          <cell r="I159">
            <v>126230</v>
          </cell>
          <cell r="K159">
            <v>4174735</v>
          </cell>
          <cell r="M159">
            <v>0</v>
          </cell>
          <cell r="O159">
            <v>4300965</v>
          </cell>
        </row>
        <row r="160">
          <cell r="C160" t="str">
            <v>04 골재비및 운반비</v>
          </cell>
          <cell r="F160" t="str">
            <v>식</v>
          </cell>
          <cell r="G160">
            <v>1</v>
          </cell>
          <cell r="I160">
            <v>264744</v>
          </cell>
          <cell r="K160">
            <v>136935</v>
          </cell>
          <cell r="M160">
            <v>103893</v>
          </cell>
          <cell r="O160">
            <v>505572</v>
          </cell>
        </row>
        <row r="161">
          <cell r="D161" t="str">
            <v>합계</v>
          </cell>
          <cell r="I161">
            <v>2915542</v>
          </cell>
          <cell r="K161">
            <v>16166829</v>
          </cell>
          <cell r="M161">
            <v>531190</v>
          </cell>
          <cell r="O161">
            <v>19613561</v>
          </cell>
        </row>
        <row r="175">
          <cell r="C175" t="str">
            <v>[정 화 조]</v>
          </cell>
        </row>
        <row r="176">
          <cell r="C176" t="str">
            <v>01 가설및 지정공사</v>
          </cell>
          <cell r="F176" t="str">
            <v>식</v>
          </cell>
          <cell r="G176">
            <v>1</v>
          </cell>
          <cell r="I176">
            <v>265231</v>
          </cell>
          <cell r="K176">
            <v>3388354</v>
          </cell>
          <cell r="M176">
            <v>20727</v>
          </cell>
          <cell r="O176">
            <v>3674312</v>
          </cell>
        </row>
        <row r="177">
          <cell r="C177" t="str">
            <v>02 철근콘크리트공사</v>
          </cell>
          <cell r="F177" t="str">
            <v>식</v>
          </cell>
          <cell r="G177">
            <v>1</v>
          </cell>
          <cell r="I177">
            <v>5886935</v>
          </cell>
          <cell r="K177">
            <v>31792698</v>
          </cell>
          <cell r="M177">
            <v>1972108</v>
          </cell>
          <cell r="O177">
            <v>39651741</v>
          </cell>
        </row>
        <row r="178">
          <cell r="C178" t="str">
            <v>03 마감공사</v>
          </cell>
          <cell r="F178" t="str">
            <v>식</v>
          </cell>
          <cell r="G178">
            <v>1</v>
          </cell>
          <cell r="I178">
            <v>25357050</v>
          </cell>
          <cell r="K178">
            <v>31063116</v>
          </cell>
          <cell r="M178">
            <v>0</v>
          </cell>
          <cell r="O178">
            <v>56420166</v>
          </cell>
        </row>
        <row r="179">
          <cell r="C179" t="str">
            <v>04 골재비및 운반비</v>
          </cell>
          <cell r="F179" t="str">
            <v>식</v>
          </cell>
          <cell r="G179">
            <v>1</v>
          </cell>
          <cell r="I179">
            <v>976055</v>
          </cell>
          <cell r="K179">
            <v>492364</v>
          </cell>
          <cell r="M179">
            <v>382307</v>
          </cell>
          <cell r="O179">
            <v>1850726</v>
          </cell>
        </row>
        <row r="180">
          <cell r="D180" t="str">
            <v>합계</v>
          </cell>
          <cell r="I180">
            <v>32485271</v>
          </cell>
          <cell r="K180">
            <v>66736532</v>
          </cell>
          <cell r="M180">
            <v>2375142</v>
          </cell>
          <cell r="O180">
            <v>101596945</v>
          </cell>
        </row>
        <row r="194">
          <cell r="C194" t="str">
            <v>[부대공사]</v>
          </cell>
        </row>
        <row r="195">
          <cell r="C195" t="str">
            <v>01 부대공사</v>
          </cell>
          <cell r="F195" t="str">
            <v>식</v>
          </cell>
          <cell r="G195">
            <v>1</v>
          </cell>
          <cell r="I195">
            <v>177761361</v>
          </cell>
          <cell r="K195">
            <v>252786030</v>
          </cell>
          <cell r="M195">
            <v>4480386</v>
          </cell>
          <cell r="O195">
            <v>435027777</v>
          </cell>
        </row>
        <row r="196">
          <cell r="C196" t="str">
            <v>02 골재비및 운반비</v>
          </cell>
          <cell r="F196" t="str">
            <v>식</v>
          </cell>
          <cell r="G196">
            <v>1</v>
          </cell>
          <cell r="I196">
            <v>8049221</v>
          </cell>
          <cell r="K196">
            <v>3264345</v>
          </cell>
          <cell r="M196">
            <v>2366876</v>
          </cell>
          <cell r="O196">
            <v>13680442</v>
          </cell>
        </row>
        <row r="197">
          <cell r="D197" t="str">
            <v>합계</v>
          </cell>
          <cell r="I197">
            <v>185810582</v>
          </cell>
          <cell r="K197">
            <v>256050375</v>
          </cell>
          <cell r="M197">
            <v>6847262</v>
          </cell>
          <cell r="O197">
            <v>448708219</v>
          </cell>
        </row>
        <row r="213">
          <cell r="C213" t="str">
            <v>[조경공사]</v>
          </cell>
        </row>
        <row r="214">
          <cell r="C214" t="str">
            <v>01 조경공사</v>
          </cell>
          <cell r="F214" t="str">
            <v>식</v>
          </cell>
          <cell r="G214">
            <v>1</v>
          </cell>
          <cell r="I214">
            <v>79437323</v>
          </cell>
          <cell r="K214">
            <v>40646834</v>
          </cell>
          <cell r="M214">
            <v>0</v>
          </cell>
          <cell r="O214">
            <v>120084157</v>
          </cell>
        </row>
        <row r="215">
          <cell r="D215" t="str">
            <v>합계</v>
          </cell>
          <cell r="I215">
            <v>79437323</v>
          </cell>
          <cell r="K215">
            <v>40646834</v>
          </cell>
          <cell r="M215">
            <v>0</v>
          </cell>
          <cell r="O215">
            <v>120084157</v>
          </cell>
        </row>
        <row r="232">
          <cell r="C232" t="str">
            <v>[토목공사]</v>
          </cell>
        </row>
        <row r="233">
          <cell r="C233" t="str">
            <v>01 토    공</v>
          </cell>
          <cell r="F233" t="str">
            <v>식</v>
          </cell>
          <cell r="G233">
            <v>1</v>
          </cell>
          <cell r="I233">
            <v>174489791</v>
          </cell>
          <cell r="K233">
            <v>417196487</v>
          </cell>
          <cell r="M233">
            <v>320303366</v>
          </cell>
          <cell r="O233">
            <v>911989644</v>
          </cell>
        </row>
        <row r="234">
          <cell r="C234" t="str">
            <v>02 배 수 공</v>
          </cell>
          <cell r="F234" t="str">
            <v>식</v>
          </cell>
          <cell r="G234">
            <v>1</v>
          </cell>
          <cell r="I234">
            <v>69096518</v>
          </cell>
          <cell r="K234">
            <v>103882314</v>
          </cell>
          <cell r="M234">
            <v>15308505</v>
          </cell>
          <cell r="O234">
            <v>188287337</v>
          </cell>
        </row>
        <row r="235">
          <cell r="C235" t="str">
            <v>03 포 장 공</v>
          </cell>
          <cell r="F235" t="str">
            <v>식</v>
          </cell>
          <cell r="G235">
            <v>1</v>
          </cell>
          <cell r="I235">
            <v>73933326</v>
          </cell>
          <cell r="K235">
            <v>92272372</v>
          </cell>
          <cell r="M235">
            <v>16913699</v>
          </cell>
          <cell r="O235">
            <v>183119397</v>
          </cell>
        </row>
        <row r="236">
          <cell r="C236" t="str">
            <v>04 블록식 옹벽공</v>
          </cell>
          <cell r="F236" t="str">
            <v>식</v>
          </cell>
          <cell r="G236">
            <v>1</v>
          </cell>
          <cell r="I236">
            <v>722698255</v>
          </cell>
          <cell r="K236">
            <v>211258452</v>
          </cell>
          <cell r="M236">
            <v>32568969</v>
          </cell>
          <cell r="O236">
            <v>966525676</v>
          </cell>
        </row>
        <row r="237">
          <cell r="C237" t="str">
            <v>05 자 재 대</v>
          </cell>
          <cell r="F237" t="str">
            <v>식</v>
          </cell>
          <cell r="G237">
            <v>1</v>
          </cell>
          <cell r="I237">
            <v>169131010</v>
          </cell>
          <cell r="K237">
            <v>27683508</v>
          </cell>
          <cell r="M237">
            <v>0</v>
          </cell>
          <cell r="O237">
            <v>196814518</v>
          </cell>
        </row>
        <row r="238">
          <cell r="C238" t="str">
            <v>06 부 대 공</v>
          </cell>
          <cell r="F238" t="str">
            <v>식</v>
          </cell>
          <cell r="G238">
            <v>1</v>
          </cell>
          <cell r="I238">
            <v>119427</v>
          </cell>
          <cell r="K238">
            <v>163351</v>
          </cell>
          <cell r="M238">
            <v>208946</v>
          </cell>
          <cell r="O238">
            <v>491724</v>
          </cell>
        </row>
        <row r="239">
          <cell r="D239" t="str">
            <v>합계</v>
          </cell>
          <cell r="I239">
            <v>1209468327</v>
          </cell>
          <cell r="K239">
            <v>852456484</v>
          </cell>
          <cell r="M239">
            <v>385303485</v>
          </cell>
          <cell r="O239">
            <v>2447228296</v>
          </cell>
        </row>
        <row r="251">
          <cell r="C251" t="str">
            <v>[기계설비공사]</v>
          </cell>
        </row>
        <row r="252">
          <cell r="C252" t="str">
            <v>01 기계설비공사</v>
          </cell>
          <cell r="F252" t="str">
            <v>식</v>
          </cell>
          <cell r="G252">
            <v>1</v>
          </cell>
          <cell r="I252">
            <v>991738005</v>
          </cell>
          <cell r="K252">
            <v>842322710</v>
          </cell>
          <cell r="M252">
            <v>0</v>
          </cell>
          <cell r="O252">
            <v>1834060715</v>
          </cell>
        </row>
        <row r="253">
          <cell r="C253" t="str">
            <v>02 TAB공사</v>
          </cell>
          <cell r="F253" t="str">
            <v>식</v>
          </cell>
          <cell r="G253">
            <v>1</v>
          </cell>
          <cell r="I253">
            <v>0</v>
          </cell>
          <cell r="K253">
            <v>26125000</v>
          </cell>
          <cell r="M253">
            <v>0</v>
          </cell>
          <cell r="O253">
            <v>26125000</v>
          </cell>
        </row>
        <row r="254">
          <cell r="D254" t="str">
            <v>합계</v>
          </cell>
          <cell r="I254">
            <v>991738005</v>
          </cell>
          <cell r="K254">
            <v>868447710</v>
          </cell>
          <cell r="M254">
            <v>0</v>
          </cell>
          <cell r="O254">
            <v>1860185715</v>
          </cell>
        </row>
        <row r="270">
          <cell r="C270" t="str">
            <v>[기계설비공사]</v>
          </cell>
        </row>
        <row r="271">
          <cell r="C271" t="str">
            <v>01 장비설치공사</v>
          </cell>
          <cell r="F271" t="str">
            <v>식</v>
          </cell>
          <cell r="G271">
            <v>1</v>
          </cell>
          <cell r="I271">
            <v>169818739</v>
          </cell>
          <cell r="K271">
            <v>40988326</v>
          </cell>
          <cell r="M271">
            <v>0</v>
          </cell>
          <cell r="O271">
            <v>210807065</v>
          </cell>
        </row>
        <row r="272">
          <cell r="C272" t="str">
            <v>02 옥외배관공사</v>
          </cell>
          <cell r="F272" t="str">
            <v>식</v>
          </cell>
          <cell r="G272">
            <v>1</v>
          </cell>
          <cell r="I272">
            <v>75245223</v>
          </cell>
          <cell r="K272">
            <v>49964158</v>
          </cell>
          <cell r="M272">
            <v>0</v>
          </cell>
          <cell r="O272">
            <v>125209381</v>
          </cell>
        </row>
        <row r="273">
          <cell r="C273" t="str">
            <v>03 기계실배관공사</v>
          </cell>
          <cell r="F273" t="str">
            <v>식</v>
          </cell>
          <cell r="G273">
            <v>1</v>
          </cell>
          <cell r="I273">
            <v>126964390</v>
          </cell>
          <cell r="K273">
            <v>100380476</v>
          </cell>
          <cell r="M273">
            <v>0</v>
          </cell>
          <cell r="O273">
            <v>227344866</v>
          </cell>
        </row>
        <row r="274">
          <cell r="C274" t="str">
            <v>04 실습동 배관공사</v>
          </cell>
          <cell r="F274" t="str">
            <v>식</v>
          </cell>
          <cell r="G274">
            <v>1</v>
          </cell>
          <cell r="I274">
            <v>60184364</v>
          </cell>
          <cell r="K274">
            <v>91735961</v>
          </cell>
          <cell r="M274">
            <v>0</v>
          </cell>
          <cell r="O274">
            <v>151920325</v>
          </cell>
        </row>
        <row r="275">
          <cell r="C275" t="str">
            <v>05 본관동 배관공사</v>
          </cell>
          <cell r="F275" t="str">
            <v>식</v>
          </cell>
          <cell r="G275">
            <v>1</v>
          </cell>
          <cell r="I275">
            <v>83604126</v>
          </cell>
          <cell r="K275">
            <v>113509712</v>
          </cell>
          <cell r="M275">
            <v>0</v>
          </cell>
          <cell r="O275">
            <v>197113838</v>
          </cell>
        </row>
        <row r="276">
          <cell r="C276" t="str">
            <v>06 생활관동 배관공사</v>
          </cell>
          <cell r="F276" t="str">
            <v>식</v>
          </cell>
          <cell r="G276">
            <v>1</v>
          </cell>
          <cell r="I276">
            <v>211235561</v>
          </cell>
          <cell r="K276">
            <v>285420111</v>
          </cell>
          <cell r="M276">
            <v>0</v>
          </cell>
          <cell r="O276">
            <v>496655672</v>
          </cell>
        </row>
        <row r="277">
          <cell r="C277" t="str">
            <v>07 식당동 배관공사</v>
          </cell>
          <cell r="F277" t="str">
            <v>식</v>
          </cell>
          <cell r="G277">
            <v>1</v>
          </cell>
          <cell r="I277">
            <v>55013366</v>
          </cell>
          <cell r="K277">
            <v>71931356</v>
          </cell>
          <cell r="M277">
            <v>0</v>
          </cell>
          <cell r="O277">
            <v>126944722</v>
          </cell>
        </row>
        <row r="278">
          <cell r="C278" t="str">
            <v>08 경비동 배관공사</v>
          </cell>
          <cell r="F278" t="str">
            <v>식</v>
          </cell>
          <cell r="G278">
            <v>1</v>
          </cell>
          <cell r="I278">
            <v>1640331</v>
          </cell>
          <cell r="K278">
            <v>1846654</v>
          </cell>
          <cell r="M278">
            <v>0</v>
          </cell>
          <cell r="O278">
            <v>3486985</v>
          </cell>
        </row>
        <row r="279">
          <cell r="C279" t="str">
            <v>09 소화설비공사</v>
          </cell>
          <cell r="F279" t="str">
            <v>식</v>
          </cell>
          <cell r="G279">
            <v>1</v>
          </cell>
          <cell r="I279">
            <v>54693411</v>
          </cell>
          <cell r="K279">
            <v>66154934</v>
          </cell>
          <cell r="M279">
            <v>0</v>
          </cell>
          <cell r="O279">
            <v>120848345</v>
          </cell>
        </row>
        <row r="280">
          <cell r="C280" t="str">
            <v>10 가스배관공사</v>
          </cell>
          <cell r="F280" t="str">
            <v>식</v>
          </cell>
          <cell r="G280">
            <v>1</v>
          </cell>
          <cell r="I280">
            <v>30834984</v>
          </cell>
          <cell r="K280">
            <v>9058598</v>
          </cell>
          <cell r="M280">
            <v>0</v>
          </cell>
          <cell r="O280">
            <v>39893582</v>
          </cell>
        </row>
        <row r="281">
          <cell r="C281" t="str">
            <v>11 연도설치공사</v>
          </cell>
          <cell r="F281" t="str">
            <v>식</v>
          </cell>
          <cell r="G281">
            <v>1</v>
          </cell>
          <cell r="I281">
            <v>31111767</v>
          </cell>
          <cell r="K281">
            <v>688212</v>
          </cell>
          <cell r="M281">
            <v>0</v>
          </cell>
          <cell r="O281">
            <v>31799979</v>
          </cell>
        </row>
        <row r="282">
          <cell r="C282" t="str">
            <v>12 방진설치공사</v>
          </cell>
          <cell r="F282" t="str">
            <v>식</v>
          </cell>
          <cell r="G282">
            <v>1</v>
          </cell>
          <cell r="I282">
            <v>72317643</v>
          </cell>
          <cell r="K282">
            <v>10264212</v>
          </cell>
          <cell r="M282">
            <v>0</v>
          </cell>
          <cell r="O282">
            <v>82581855</v>
          </cell>
        </row>
        <row r="283">
          <cell r="C283" t="str">
            <v>13 수처리장치공사</v>
          </cell>
          <cell r="F283" t="str">
            <v>식</v>
          </cell>
          <cell r="G283">
            <v>1</v>
          </cell>
          <cell r="I283">
            <v>19074100</v>
          </cell>
          <cell r="K283">
            <v>380000</v>
          </cell>
          <cell r="M283">
            <v>0</v>
          </cell>
          <cell r="O283">
            <v>19454100</v>
          </cell>
        </row>
        <row r="284">
          <cell r="D284" t="str">
            <v>합계</v>
          </cell>
          <cell r="I284">
            <v>991738005</v>
          </cell>
          <cell r="K284">
            <v>842322710</v>
          </cell>
          <cell r="M284">
            <v>0</v>
          </cell>
          <cell r="O284">
            <v>1834060715</v>
          </cell>
        </row>
        <row r="289">
          <cell r="C289" t="str">
            <v>[실습동 배관공사]</v>
          </cell>
        </row>
        <row r="290">
          <cell r="C290" t="str">
            <v>01 실습동 공조배관공사</v>
          </cell>
          <cell r="F290" t="str">
            <v>식</v>
          </cell>
          <cell r="G290">
            <v>1</v>
          </cell>
          <cell r="I290">
            <v>29049698</v>
          </cell>
          <cell r="K290">
            <v>34375832</v>
          </cell>
          <cell r="M290">
            <v>0</v>
          </cell>
          <cell r="O290">
            <v>63425530</v>
          </cell>
        </row>
        <row r="291">
          <cell r="C291" t="str">
            <v>02 실습동 공조닥트설치공사</v>
          </cell>
          <cell r="F291" t="str">
            <v>식</v>
          </cell>
          <cell r="G291">
            <v>1</v>
          </cell>
          <cell r="I291">
            <v>18403668</v>
          </cell>
          <cell r="K291">
            <v>42259155</v>
          </cell>
          <cell r="M291">
            <v>0</v>
          </cell>
          <cell r="O291">
            <v>60662823</v>
          </cell>
        </row>
        <row r="292">
          <cell r="C292" t="str">
            <v>03 실습동 위생기구설치공사</v>
          </cell>
          <cell r="F292" t="str">
            <v>식</v>
          </cell>
          <cell r="G292">
            <v>1</v>
          </cell>
          <cell r="I292">
            <v>4594019</v>
          </cell>
          <cell r="K292">
            <v>4037182</v>
          </cell>
          <cell r="M292">
            <v>0</v>
          </cell>
          <cell r="O292">
            <v>8631201</v>
          </cell>
        </row>
        <row r="293">
          <cell r="C293" t="str">
            <v>04 실습동 급수급탕배관공사</v>
          </cell>
          <cell r="F293" t="str">
            <v>식</v>
          </cell>
          <cell r="G293">
            <v>1</v>
          </cell>
          <cell r="I293">
            <v>5095807</v>
          </cell>
          <cell r="K293">
            <v>8152021</v>
          </cell>
          <cell r="M293">
            <v>0</v>
          </cell>
          <cell r="O293">
            <v>13247828</v>
          </cell>
        </row>
        <row r="294">
          <cell r="C294" t="str">
            <v>05 실습동 오배수배관공사</v>
          </cell>
          <cell r="F294" t="str">
            <v>식</v>
          </cell>
          <cell r="G294">
            <v>1</v>
          </cell>
          <cell r="I294">
            <v>3041172</v>
          </cell>
          <cell r="K294">
            <v>2911771</v>
          </cell>
          <cell r="M294">
            <v>0</v>
          </cell>
          <cell r="O294">
            <v>5952943</v>
          </cell>
        </row>
        <row r="295">
          <cell r="D295" t="str">
            <v>합계</v>
          </cell>
          <cell r="I295">
            <v>60184364</v>
          </cell>
          <cell r="K295">
            <v>91735961</v>
          </cell>
          <cell r="M295">
            <v>0</v>
          </cell>
          <cell r="O295">
            <v>151920325</v>
          </cell>
        </row>
        <row r="308">
          <cell r="C308" t="str">
            <v>[본관동 배관공사]</v>
          </cell>
        </row>
        <row r="309">
          <cell r="C309" t="str">
            <v>01 본관동 공조배관공사</v>
          </cell>
          <cell r="F309" t="str">
            <v>식</v>
          </cell>
          <cell r="G309">
            <v>1</v>
          </cell>
          <cell r="I309">
            <v>51805389</v>
          </cell>
          <cell r="K309">
            <v>53307013</v>
          </cell>
          <cell r="M309">
            <v>0</v>
          </cell>
          <cell r="O309">
            <v>105112402</v>
          </cell>
        </row>
        <row r="310">
          <cell r="C310" t="str">
            <v>02 본관동 공조닥트설치공사</v>
          </cell>
          <cell r="F310" t="str">
            <v>식</v>
          </cell>
          <cell r="G310">
            <v>1</v>
          </cell>
          <cell r="I310">
            <v>19745377</v>
          </cell>
          <cell r="K310">
            <v>45747080</v>
          </cell>
          <cell r="M310">
            <v>0</v>
          </cell>
          <cell r="O310">
            <v>65492457</v>
          </cell>
        </row>
        <row r="311">
          <cell r="C311" t="str">
            <v>03 본관동 위생기구설치공사</v>
          </cell>
          <cell r="F311" t="str">
            <v>식</v>
          </cell>
          <cell r="G311">
            <v>1</v>
          </cell>
          <cell r="I311">
            <v>4111458</v>
          </cell>
          <cell r="K311">
            <v>3529296</v>
          </cell>
          <cell r="M311">
            <v>0</v>
          </cell>
          <cell r="O311">
            <v>7640754</v>
          </cell>
        </row>
        <row r="312">
          <cell r="C312" t="str">
            <v>04 본관동 급수급탕배관공사</v>
          </cell>
          <cell r="F312" t="str">
            <v>식</v>
          </cell>
          <cell r="G312">
            <v>1</v>
          </cell>
          <cell r="I312">
            <v>5331806</v>
          </cell>
          <cell r="K312">
            <v>8586071</v>
          </cell>
          <cell r="M312">
            <v>0</v>
          </cell>
          <cell r="O312">
            <v>13917877</v>
          </cell>
        </row>
        <row r="313">
          <cell r="C313" t="str">
            <v>05 본관동 오배수배관공사</v>
          </cell>
          <cell r="F313" t="str">
            <v>식</v>
          </cell>
          <cell r="G313">
            <v>1</v>
          </cell>
          <cell r="I313">
            <v>2610096</v>
          </cell>
          <cell r="K313">
            <v>2340252</v>
          </cell>
          <cell r="M313">
            <v>0</v>
          </cell>
          <cell r="O313">
            <v>4950348</v>
          </cell>
        </row>
        <row r="314">
          <cell r="D314" t="str">
            <v>합계</v>
          </cell>
          <cell r="I314">
            <v>83604126</v>
          </cell>
          <cell r="K314">
            <v>113509712</v>
          </cell>
          <cell r="M314">
            <v>0</v>
          </cell>
          <cell r="O314">
            <v>197113838</v>
          </cell>
        </row>
        <row r="327">
          <cell r="C327" t="str">
            <v>[생활관동 배관공사]</v>
          </cell>
        </row>
        <row r="328">
          <cell r="C328" t="str">
            <v>01 생활관동 공조배관공사</v>
          </cell>
          <cell r="F328" t="str">
            <v>식</v>
          </cell>
          <cell r="G328">
            <v>1</v>
          </cell>
          <cell r="I328">
            <v>74190346</v>
          </cell>
          <cell r="K328">
            <v>96594567</v>
          </cell>
          <cell r="M328">
            <v>0</v>
          </cell>
          <cell r="O328">
            <v>170784913</v>
          </cell>
        </row>
        <row r="329">
          <cell r="C329" t="str">
            <v>02 생활관동 공조닥트설치공사</v>
          </cell>
          <cell r="F329" t="str">
            <v>식</v>
          </cell>
          <cell r="G329">
            <v>1</v>
          </cell>
          <cell r="I329">
            <v>16423219</v>
          </cell>
          <cell r="K329">
            <v>49607228</v>
          </cell>
          <cell r="M329">
            <v>0</v>
          </cell>
          <cell r="O329">
            <v>66030447</v>
          </cell>
        </row>
        <row r="330">
          <cell r="C330" t="str">
            <v>03 생활관동 위생기구설치공사</v>
          </cell>
          <cell r="F330" t="str">
            <v>식</v>
          </cell>
          <cell r="G330">
            <v>1</v>
          </cell>
          <cell r="I330">
            <v>37707956</v>
          </cell>
          <cell r="K330">
            <v>26210052</v>
          </cell>
          <cell r="M330">
            <v>0</v>
          </cell>
          <cell r="O330">
            <v>63918008</v>
          </cell>
        </row>
        <row r="331">
          <cell r="C331" t="str">
            <v>04 생활관동 급수급탕배관공사</v>
          </cell>
          <cell r="F331" t="str">
            <v>식</v>
          </cell>
          <cell r="G331">
            <v>1</v>
          </cell>
          <cell r="I331">
            <v>61644258</v>
          </cell>
          <cell r="K331">
            <v>98624867</v>
          </cell>
          <cell r="M331">
            <v>0</v>
          </cell>
          <cell r="O331">
            <v>160269125</v>
          </cell>
        </row>
        <row r="332">
          <cell r="C332" t="str">
            <v>05 생활관동 오배수배관공사</v>
          </cell>
          <cell r="F332" t="str">
            <v>식</v>
          </cell>
          <cell r="G332">
            <v>1</v>
          </cell>
          <cell r="I332">
            <v>21269782</v>
          </cell>
          <cell r="K332">
            <v>14383397</v>
          </cell>
          <cell r="M332">
            <v>0</v>
          </cell>
          <cell r="O332">
            <v>35653179</v>
          </cell>
        </row>
        <row r="333">
          <cell r="D333" t="str">
            <v>합계</v>
          </cell>
          <cell r="I333">
            <v>211235561</v>
          </cell>
          <cell r="K333">
            <v>285420111</v>
          </cell>
          <cell r="M333">
            <v>0</v>
          </cell>
          <cell r="O333">
            <v>496655672</v>
          </cell>
        </row>
        <row r="346">
          <cell r="C346" t="str">
            <v>[식당동 배관공사]</v>
          </cell>
        </row>
        <row r="347">
          <cell r="C347" t="str">
            <v>01 식당동 공조배관공사</v>
          </cell>
          <cell r="F347" t="str">
            <v>식</v>
          </cell>
          <cell r="G347">
            <v>1</v>
          </cell>
          <cell r="I347">
            <v>21300932</v>
          </cell>
          <cell r="K347">
            <v>16635770</v>
          </cell>
          <cell r="M347">
            <v>0</v>
          </cell>
          <cell r="O347">
            <v>37936702</v>
          </cell>
        </row>
        <row r="348">
          <cell r="C348" t="str">
            <v>02 식당동 공조닥트설치공사</v>
          </cell>
          <cell r="F348" t="str">
            <v>식</v>
          </cell>
          <cell r="G348">
            <v>1</v>
          </cell>
          <cell r="I348">
            <v>15569689</v>
          </cell>
          <cell r="K348">
            <v>38367269</v>
          </cell>
          <cell r="M348">
            <v>0</v>
          </cell>
          <cell r="O348">
            <v>53936958</v>
          </cell>
        </row>
        <row r="349">
          <cell r="C349" t="str">
            <v>03 식당동 위생기구설치공사</v>
          </cell>
          <cell r="F349" t="str">
            <v>식</v>
          </cell>
          <cell r="G349">
            <v>1</v>
          </cell>
          <cell r="I349">
            <v>1466032</v>
          </cell>
          <cell r="K349">
            <v>1160366</v>
          </cell>
          <cell r="M349">
            <v>0</v>
          </cell>
          <cell r="O349">
            <v>2626398</v>
          </cell>
        </row>
        <row r="350">
          <cell r="C350" t="str">
            <v>04 식당동 급수급탕배관공사</v>
          </cell>
          <cell r="F350" t="str">
            <v>식</v>
          </cell>
          <cell r="G350">
            <v>1</v>
          </cell>
          <cell r="I350">
            <v>14809171</v>
          </cell>
          <cell r="K350">
            <v>13705996</v>
          </cell>
          <cell r="M350">
            <v>0</v>
          </cell>
          <cell r="O350">
            <v>28515167</v>
          </cell>
        </row>
        <row r="351">
          <cell r="C351" t="str">
            <v>05 식당동 오배수배관공사</v>
          </cell>
          <cell r="F351" t="str">
            <v>식</v>
          </cell>
          <cell r="G351">
            <v>1</v>
          </cell>
          <cell r="I351">
            <v>1867542</v>
          </cell>
          <cell r="K351">
            <v>2061955</v>
          </cell>
          <cell r="M351">
            <v>0</v>
          </cell>
          <cell r="O351">
            <v>3929497</v>
          </cell>
        </row>
        <row r="352">
          <cell r="D352" t="str">
            <v>합계</v>
          </cell>
          <cell r="I352">
            <v>55013366</v>
          </cell>
          <cell r="K352">
            <v>71931356</v>
          </cell>
          <cell r="M352">
            <v>0</v>
          </cell>
          <cell r="O352">
            <v>126944722</v>
          </cell>
        </row>
        <row r="365">
          <cell r="C365" t="str">
            <v>[경비동 배관공사]</v>
          </cell>
        </row>
        <row r="366">
          <cell r="C366" t="str">
            <v>01 경비동 난방배관공사</v>
          </cell>
          <cell r="F366" t="str">
            <v>식</v>
          </cell>
          <cell r="G366">
            <v>1</v>
          </cell>
          <cell r="I366">
            <v>1013794</v>
          </cell>
          <cell r="K366">
            <v>1146563</v>
          </cell>
          <cell r="M366">
            <v>0</v>
          </cell>
          <cell r="O366">
            <v>2160357</v>
          </cell>
        </row>
        <row r="367">
          <cell r="C367" t="str">
            <v>02 경비동 위생기구설치공사</v>
          </cell>
          <cell r="F367" t="str">
            <v>식</v>
          </cell>
          <cell r="G367">
            <v>1</v>
          </cell>
          <cell r="I367">
            <v>301858</v>
          </cell>
          <cell r="K367">
            <v>181646</v>
          </cell>
          <cell r="M367">
            <v>0</v>
          </cell>
          <cell r="O367">
            <v>483504</v>
          </cell>
        </row>
        <row r="368">
          <cell r="C368" t="str">
            <v>03 경비동 급수급탕배관공사</v>
          </cell>
          <cell r="F368" t="str">
            <v>식</v>
          </cell>
          <cell r="G368">
            <v>1</v>
          </cell>
          <cell r="I368">
            <v>224902</v>
          </cell>
          <cell r="K368">
            <v>431238</v>
          </cell>
          <cell r="M368">
            <v>0</v>
          </cell>
          <cell r="O368">
            <v>656140</v>
          </cell>
        </row>
        <row r="369">
          <cell r="C369" t="str">
            <v>04 경비동 오배수배관공사</v>
          </cell>
          <cell r="F369" t="str">
            <v>식</v>
          </cell>
          <cell r="G369">
            <v>1</v>
          </cell>
          <cell r="I369">
            <v>99777</v>
          </cell>
          <cell r="K369">
            <v>87207</v>
          </cell>
          <cell r="M369">
            <v>0</v>
          </cell>
          <cell r="O369">
            <v>186984</v>
          </cell>
        </row>
        <row r="370">
          <cell r="D370" t="str">
            <v>합계</v>
          </cell>
          <cell r="I370">
            <v>1640331</v>
          </cell>
          <cell r="K370">
            <v>1846654</v>
          </cell>
          <cell r="M370">
            <v>0</v>
          </cell>
          <cell r="O370">
            <v>3486985</v>
          </cell>
        </row>
        <row r="384">
          <cell r="C384" t="str">
            <v>[소화설비공사]</v>
          </cell>
        </row>
        <row r="385">
          <cell r="C385" t="str">
            <v>01 소화장비설비공사</v>
          </cell>
          <cell r="F385" t="str">
            <v>식</v>
          </cell>
          <cell r="G385">
            <v>1</v>
          </cell>
          <cell r="I385">
            <v>5207731</v>
          </cell>
          <cell r="K385">
            <v>247710</v>
          </cell>
          <cell r="M385">
            <v>0</v>
          </cell>
          <cell r="O385">
            <v>5455441</v>
          </cell>
        </row>
        <row r="386">
          <cell r="C386" t="str">
            <v>02 옥외소화설비공사</v>
          </cell>
          <cell r="F386" t="str">
            <v>식</v>
          </cell>
          <cell r="G386">
            <v>1</v>
          </cell>
          <cell r="I386">
            <v>5982947</v>
          </cell>
          <cell r="K386">
            <v>9373978</v>
          </cell>
          <cell r="M386">
            <v>0</v>
          </cell>
          <cell r="O386">
            <v>15356925</v>
          </cell>
        </row>
        <row r="387">
          <cell r="C387" t="str">
            <v>03 실습동 소화전설비공사</v>
          </cell>
          <cell r="F387" t="str">
            <v>식</v>
          </cell>
          <cell r="G387">
            <v>1</v>
          </cell>
          <cell r="I387">
            <v>10310425</v>
          </cell>
          <cell r="K387">
            <v>7897126</v>
          </cell>
          <cell r="M387">
            <v>0</v>
          </cell>
          <cell r="O387">
            <v>18207551</v>
          </cell>
        </row>
        <row r="388">
          <cell r="C388" t="str">
            <v>04 실습동 SP설비공사</v>
          </cell>
          <cell r="F388" t="str">
            <v>식</v>
          </cell>
          <cell r="G388">
            <v>1</v>
          </cell>
          <cell r="I388">
            <v>3388474</v>
          </cell>
          <cell r="K388">
            <v>5430607</v>
          </cell>
          <cell r="M388">
            <v>0</v>
          </cell>
          <cell r="O388">
            <v>8819081</v>
          </cell>
        </row>
        <row r="389">
          <cell r="C389" t="str">
            <v>05 본관동 소화전설비공사</v>
          </cell>
          <cell r="F389" t="str">
            <v>식</v>
          </cell>
          <cell r="G389">
            <v>1</v>
          </cell>
          <cell r="I389">
            <v>5284389</v>
          </cell>
          <cell r="K389">
            <v>4189618</v>
          </cell>
          <cell r="M389">
            <v>0</v>
          </cell>
          <cell r="O389">
            <v>9474007</v>
          </cell>
        </row>
        <row r="390">
          <cell r="C390" t="str">
            <v>06 생활관동 소화전설비공사</v>
          </cell>
          <cell r="F390" t="str">
            <v>식</v>
          </cell>
          <cell r="G390">
            <v>1</v>
          </cell>
          <cell r="I390">
            <v>11634764</v>
          </cell>
          <cell r="K390">
            <v>12041578</v>
          </cell>
          <cell r="M390">
            <v>0</v>
          </cell>
          <cell r="O390">
            <v>23676342</v>
          </cell>
        </row>
        <row r="391">
          <cell r="C391" t="str">
            <v>07 생활관동 SP설비공사</v>
          </cell>
          <cell r="F391" t="str">
            <v>식</v>
          </cell>
          <cell r="G391">
            <v>1</v>
          </cell>
          <cell r="I391">
            <v>10261119</v>
          </cell>
          <cell r="K391">
            <v>22496787</v>
          </cell>
          <cell r="M391">
            <v>0</v>
          </cell>
          <cell r="O391">
            <v>32757906</v>
          </cell>
        </row>
        <row r="392">
          <cell r="C392" t="str">
            <v>08 식당동 소화전설비공사</v>
          </cell>
          <cell r="F392" t="str">
            <v>식</v>
          </cell>
          <cell r="G392">
            <v>1</v>
          </cell>
          <cell r="I392">
            <v>1551644</v>
          </cell>
          <cell r="K392">
            <v>2759322</v>
          </cell>
          <cell r="M392">
            <v>0</v>
          </cell>
          <cell r="O392">
            <v>4310966</v>
          </cell>
        </row>
        <row r="393">
          <cell r="C393" t="str">
            <v>09 식당동 SP설비공사</v>
          </cell>
          <cell r="F393" t="str">
            <v>식</v>
          </cell>
          <cell r="G393">
            <v>1</v>
          </cell>
          <cell r="I393">
            <v>1052443</v>
          </cell>
          <cell r="K393">
            <v>1718208</v>
          </cell>
          <cell r="M393">
            <v>0</v>
          </cell>
          <cell r="O393">
            <v>2770651</v>
          </cell>
        </row>
        <row r="394">
          <cell r="C394" t="str">
            <v>10 경비실 소화기설치공사</v>
          </cell>
          <cell r="F394" t="str">
            <v>식</v>
          </cell>
          <cell r="G394">
            <v>1</v>
          </cell>
          <cell r="I394">
            <v>19475</v>
          </cell>
          <cell r="K394">
            <v>0</v>
          </cell>
          <cell r="M394">
            <v>0</v>
          </cell>
          <cell r="O394">
            <v>19475</v>
          </cell>
        </row>
        <row r="395">
          <cell r="D395" t="str">
            <v>합계</v>
          </cell>
          <cell r="I395">
            <v>54693411</v>
          </cell>
          <cell r="K395">
            <v>66154934</v>
          </cell>
          <cell r="M395">
            <v>0</v>
          </cell>
          <cell r="O395">
            <v>120848345</v>
          </cell>
        </row>
        <row r="403">
          <cell r="C403" t="str">
            <v>[TAB공사]</v>
          </cell>
        </row>
        <row r="404">
          <cell r="C404" t="str">
            <v>02 TAB 공사</v>
          </cell>
          <cell r="F404" t="str">
            <v>식</v>
          </cell>
          <cell r="G404">
            <v>1</v>
          </cell>
          <cell r="I404">
            <v>0</v>
          </cell>
          <cell r="K404">
            <v>26125000</v>
          </cell>
          <cell r="M404">
            <v>0</v>
          </cell>
          <cell r="O404">
            <v>26125000</v>
          </cell>
        </row>
        <row r="405">
          <cell r="D405" t="str">
            <v>합계</v>
          </cell>
          <cell r="I405">
            <v>0</v>
          </cell>
          <cell r="K405">
            <v>26125000</v>
          </cell>
          <cell r="M405">
            <v>0</v>
          </cell>
          <cell r="O405">
            <v>26125000</v>
          </cell>
        </row>
      </sheetData>
      <sheetData sheetId="3"/>
      <sheetData sheetId="4" refreshError="1">
        <row r="2">
          <cell r="B2" t="str">
            <v>공 동 수 급 체   분 담 이 행   내 용</v>
          </cell>
        </row>
        <row r="3">
          <cell r="B3" t="str">
            <v>공사명 : 한국가스안전공사교육원 신축공사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4631798511</v>
          </cell>
          <cell r="F6">
            <v>54693411</v>
          </cell>
          <cell r="G6">
            <v>4686491922</v>
          </cell>
        </row>
        <row r="7">
          <cell r="C7" t="str">
            <v>노무비</v>
          </cell>
          <cell r="D7" t="str">
            <v>직 접 노 무 비</v>
          </cell>
          <cell r="E7">
            <v>5152145139</v>
          </cell>
          <cell r="F7">
            <v>66154934</v>
          </cell>
          <cell r="G7">
            <v>5218300073</v>
          </cell>
        </row>
        <row r="8">
          <cell r="D8" t="str">
            <v>간 접 노 무 비</v>
          </cell>
          <cell r="E8">
            <v>443084482</v>
          </cell>
          <cell r="F8">
            <v>5689324</v>
          </cell>
          <cell r="G8">
            <v>448773806</v>
          </cell>
        </row>
        <row r="9">
          <cell r="D9" t="str">
            <v>소          계</v>
          </cell>
          <cell r="E9">
            <v>5595229621</v>
          </cell>
          <cell r="F9">
            <v>71844258</v>
          </cell>
          <cell r="G9">
            <v>5667073879</v>
          </cell>
        </row>
        <row r="10">
          <cell r="C10" t="str">
            <v>경    비</v>
          </cell>
          <cell r="D10" t="str">
            <v>기  계  경  비</v>
          </cell>
          <cell r="E10">
            <v>476172262</v>
          </cell>
          <cell r="F10">
            <v>0</v>
          </cell>
          <cell r="G10">
            <v>476172262</v>
          </cell>
        </row>
        <row r="11">
          <cell r="D11" t="str">
            <v>산 재 보 험 료</v>
          </cell>
          <cell r="E11">
            <v>207023496</v>
          </cell>
          <cell r="F11">
            <v>2658237</v>
          </cell>
          <cell r="G11">
            <v>209681733</v>
          </cell>
        </row>
        <row r="12">
          <cell r="D12" t="str">
            <v>안 전 관 리 비</v>
          </cell>
          <cell r="E12">
            <v>204429182</v>
          </cell>
          <cell r="F12">
            <v>2271948</v>
          </cell>
          <cell r="G12">
            <v>206701130</v>
          </cell>
        </row>
        <row r="13">
          <cell r="D13" t="str">
            <v>고 용 보 험 료</v>
          </cell>
          <cell r="E13">
            <v>36368993</v>
          </cell>
          <cell r="F13">
            <v>466987</v>
          </cell>
          <cell r="G13">
            <v>36835980</v>
          </cell>
        </row>
        <row r="14">
          <cell r="D14" t="str">
            <v>퇴직공제부금비</v>
          </cell>
          <cell r="E14">
            <v>81919108</v>
          </cell>
          <cell r="F14">
            <v>1051863</v>
          </cell>
          <cell r="G14">
            <v>82970971</v>
          </cell>
        </row>
        <row r="15">
          <cell r="D15" t="str">
            <v>기  타  경  비</v>
          </cell>
          <cell r="E15">
            <v>409038679</v>
          </cell>
          <cell r="F15">
            <v>5061506</v>
          </cell>
          <cell r="G15">
            <v>414100185</v>
          </cell>
        </row>
        <row r="16">
          <cell r="D16" t="str">
            <v>소          계</v>
          </cell>
          <cell r="E16">
            <v>1414951720</v>
          </cell>
          <cell r="F16">
            <v>11510541</v>
          </cell>
          <cell r="G16">
            <v>1426462261</v>
          </cell>
        </row>
        <row r="17">
          <cell r="C17" t="str">
            <v>순  공  사  원  가</v>
          </cell>
          <cell r="E17">
            <v>11641979852</v>
          </cell>
          <cell r="F17">
            <v>138048210</v>
          </cell>
          <cell r="G17">
            <v>11780028062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0</v>
          </cell>
          <cell r="F19">
            <v>0</v>
          </cell>
          <cell r="G19">
            <v>0</v>
          </cell>
        </row>
        <row r="20">
          <cell r="C20" t="str">
            <v>이              윤</v>
          </cell>
          <cell r="E20">
            <v>0</v>
          </cell>
          <cell r="F20">
            <v>0</v>
          </cell>
          <cell r="G20">
            <v>0</v>
          </cell>
        </row>
        <row r="21">
          <cell r="C21" t="str">
            <v>총  공  사  원  가</v>
          </cell>
          <cell r="E21">
            <v>11641979852</v>
          </cell>
          <cell r="F21">
            <v>138048210</v>
          </cell>
          <cell r="G21">
            <v>11780028062</v>
          </cell>
        </row>
        <row r="22">
          <cell r="C22" t="str">
            <v>합      계      액</v>
          </cell>
        </row>
        <row r="23">
          <cell r="C23" t="str">
            <v>T A B     공   사</v>
          </cell>
          <cell r="E23">
            <v>26125000</v>
          </cell>
          <cell r="G23">
            <v>26125000</v>
          </cell>
        </row>
        <row r="24">
          <cell r="C24" t="str">
            <v>부  가  가  치  세</v>
          </cell>
          <cell r="E24">
            <v>1166810485</v>
          </cell>
          <cell r="F24">
            <v>13804821</v>
          </cell>
          <cell r="G24">
            <v>1180615306</v>
          </cell>
        </row>
        <row r="25">
          <cell r="C25" t="str">
            <v>총            액</v>
          </cell>
          <cell r="E25">
            <v>12834915337</v>
          </cell>
          <cell r="F25">
            <v>151853031</v>
          </cell>
          <cell r="G25">
            <v>12986768368</v>
          </cell>
        </row>
        <row r="26">
          <cell r="B26" t="str">
            <v>공 동 수 급 체   분 담 이 행   내 용</v>
          </cell>
        </row>
        <row r="27">
          <cell r="B27" t="str">
            <v>공사명 : 한국가스안전공사교육원 신축공사</v>
          </cell>
        </row>
        <row r="28">
          <cell r="B28" t="str">
            <v>구분                                구성원</v>
          </cell>
          <cell r="G28" t="str">
            <v>합             계</v>
          </cell>
        </row>
        <row r="29">
          <cell r="B29" t="str">
            <v>시  공  분  담  내  용</v>
          </cell>
          <cell r="E29" t="str">
            <v>( 건축, 토목, 설비 )</v>
          </cell>
          <cell r="F29" t="str">
            <v>( 소 방 )</v>
          </cell>
        </row>
        <row r="30">
          <cell r="B30" t="str">
            <v>공     사     비</v>
          </cell>
          <cell r="C30" t="str">
            <v>재    료    비</v>
          </cell>
          <cell r="E30">
            <v>4631798511</v>
          </cell>
          <cell r="F30">
            <v>54693411</v>
          </cell>
          <cell r="G30">
            <v>4686491922</v>
          </cell>
        </row>
        <row r="31">
          <cell r="C31" t="str">
            <v>노무비</v>
          </cell>
          <cell r="D31" t="str">
            <v>직 접 노 무 비</v>
          </cell>
          <cell r="E31">
            <v>5152145139</v>
          </cell>
          <cell r="F31">
            <v>66154934</v>
          </cell>
          <cell r="G31">
            <v>5218300073</v>
          </cell>
        </row>
        <row r="32">
          <cell r="D32" t="str">
            <v>간 접 노 무 비</v>
          </cell>
          <cell r="E32">
            <v>443084482</v>
          </cell>
          <cell r="F32">
            <v>5689324</v>
          </cell>
          <cell r="G32">
            <v>448773806</v>
          </cell>
        </row>
        <row r="33">
          <cell r="D33" t="str">
            <v>소          계</v>
          </cell>
          <cell r="E33">
            <v>5595229621</v>
          </cell>
          <cell r="F33">
            <v>71844258</v>
          </cell>
          <cell r="G33">
            <v>5667073879</v>
          </cell>
        </row>
        <row r="34">
          <cell r="C34" t="str">
            <v>경    비</v>
          </cell>
          <cell r="D34" t="str">
            <v>기  계  경  비</v>
          </cell>
          <cell r="E34">
            <v>476172262</v>
          </cell>
          <cell r="F34">
            <v>0</v>
          </cell>
          <cell r="G34">
            <v>476172262</v>
          </cell>
        </row>
        <row r="35">
          <cell r="D35" t="str">
            <v>산 재 보 험 료</v>
          </cell>
          <cell r="E35">
            <v>207023496</v>
          </cell>
          <cell r="F35">
            <v>2658237</v>
          </cell>
          <cell r="G35">
            <v>209681733</v>
          </cell>
        </row>
        <row r="36">
          <cell r="D36" t="str">
            <v>안 전 관 리 비</v>
          </cell>
          <cell r="E36">
            <v>204429182</v>
          </cell>
          <cell r="F36">
            <v>2271948</v>
          </cell>
          <cell r="G36">
            <v>206701130</v>
          </cell>
        </row>
        <row r="37">
          <cell r="D37" t="str">
            <v>고 용 보 험 료</v>
          </cell>
          <cell r="E37">
            <v>36368993</v>
          </cell>
          <cell r="F37">
            <v>466987</v>
          </cell>
          <cell r="G37">
            <v>36835980</v>
          </cell>
        </row>
        <row r="38">
          <cell r="D38" t="str">
            <v>퇴직공제부금비</v>
          </cell>
          <cell r="E38">
            <v>81919108</v>
          </cell>
          <cell r="F38">
            <v>1051863</v>
          </cell>
          <cell r="G38">
            <v>82970971</v>
          </cell>
        </row>
        <row r="39">
          <cell r="D39" t="str">
            <v>기  타  경  비</v>
          </cell>
        </row>
        <row r="40">
          <cell r="D40" t="str">
            <v>소          계</v>
          </cell>
        </row>
        <row r="41">
          <cell r="C41" t="str">
            <v>순  공  사  원  가</v>
          </cell>
        </row>
        <row r="42">
          <cell r="C42" t="str">
            <v>합      계      액</v>
          </cell>
        </row>
        <row r="43">
          <cell r="C43" t="str">
            <v>일  반  관  리  비</v>
          </cell>
        </row>
        <row r="44">
          <cell r="C44" t="str">
            <v>이              윤</v>
          </cell>
        </row>
        <row r="45">
          <cell r="C45" t="str">
            <v>총  공  사  원  가</v>
          </cell>
        </row>
        <row r="46">
          <cell r="C46" t="str">
            <v>합      계      액</v>
          </cell>
        </row>
        <row r="47">
          <cell r="C47" t="str">
            <v>T A B     공   사</v>
          </cell>
          <cell r="E47">
            <v>26125000</v>
          </cell>
          <cell r="G47">
            <v>26125000</v>
          </cell>
        </row>
        <row r="48">
          <cell r="C48" t="str">
            <v>부  가  가  치  세</v>
          </cell>
        </row>
        <row r="49">
          <cell r="C49" t="str">
            <v>총            액</v>
          </cell>
        </row>
      </sheetData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개요"/>
      <sheetName val="실행기안"/>
      <sheetName val="실행내역"/>
      <sheetName val="VXXXXXXX"/>
      <sheetName val="소방"/>
      <sheetName val="집계"/>
      <sheetName val="견적조건보고서"/>
      <sheetName val="견적갑지"/>
      <sheetName val="을지"/>
    </sheetNames>
    <sheetDataSet>
      <sheetData sheetId="0"/>
      <sheetData sheetId="1"/>
      <sheetData sheetId="2"/>
      <sheetData sheetId="3" refreshError="1">
        <row r="4">
          <cell r="C4" t="e">
            <v>#N/A</v>
          </cell>
        </row>
      </sheetData>
      <sheetData sheetId="4" refreshError="1"/>
      <sheetData sheetId="5" refreshError="1"/>
      <sheetData sheetId="6"/>
      <sheetData sheetId="7"/>
      <sheetData sheetId="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도급~외주비교"/>
      <sheetName val="도급~외주비교 (2)"/>
      <sheetName val="대갑내역"/>
      <sheetName val="견적갑"/>
      <sheetName val="두원내역서"/>
      <sheetName val="실행내역서 "/>
      <sheetName val="갑지"/>
      <sheetName val="암센타"/>
      <sheetName val="VXXXXXXX"/>
      <sheetName val="bm내역서(B공구)"/>
      <sheetName val="변경내역"/>
      <sheetName val="자재co"/>
      <sheetName val="울산자동제어"/>
      <sheetName val="콘크리트타설집계표"/>
      <sheetName val="교통대책내역"/>
      <sheetName val="일위대가(가설)"/>
      <sheetName val="집계표(수배전제조구매)"/>
      <sheetName val="내역서"/>
      <sheetName val="#REF"/>
      <sheetName val="인상효1"/>
      <sheetName val="일반수량총괄집계"/>
      <sheetName val="표지"/>
      <sheetName val="HVAC"/>
      <sheetName val="PIPE(UG)내역"/>
      <sheetName val="예산"/>
      <sheetName val="송전재료비"/>
      <sheetName val="wall"/>
      <sheetName val="간접"/>
      <sheetName val="FAB별"/>
      <sheetName val="식재수량표"/>
      <sheetName val="일위대가표"/>
      <sheetName val="확약서"/>
      <sheetName val="화서"/>
      <sheetName val="조명율표"/>
      <sheetName val="Macro(차단기)"/>
      <sheetName val="Macro(전선)"/>
      <sheetName val="입력"/>
      <sheetName val="P.M 별"/>
      <sheetName val="새공통"/>
      <sheetName val="마산방향"/>
      <sheetName val="진주방향"/>
      <sheetName val="골조시행"/>
      <sheetName val="예총"/>
      <sheetName val="노임단가"/>
      <sheetName val="갑지(추정)"/>
      <sheetName val="노임"/>
      <sheetName val="단가산출"/>
      <sheetName val="s"/>
      <sheetName val="수량집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류"/>
      <sheetName val="파이프류"/>
      <sheetName val="보온"/>
      <sheetName val="밸브류"/>
      <sheetName val="위생"/>
      <sheetName val="닥트류"/>
      <sheetName val="소화"/>
      <sheetName val="갑지"/>
      <sheetName val="양주군청"/>
      <sheetName val="홍화공업"/>
      <sheetName val="조선호텔"/>
      <sheetName val="경산물류센타"/>
      <sheetName val="덕양구청소화"/>
      <sheetName val="중곡동성당"/>
      <sheetName val=" 수원영통"/>
      <sheetName val="삼양"/>
      <sheetName val="수원권선"/>
      <sheetName val="안산대학교"/>
      <sheetName val="FORMB4 (3)"/>
      <sheetName val="고려대정보전산원"/>
      <sheetName val="군포시당동"/>
      <sheetName val="감정원기계실"/>
      <sheetName val="반도정산"/>
      <sheetName val="정림사옥"/>
      <sheetName val="이대목동"/>
      <sheetName val="F.E.D공사"/>
      <sheetName val="북제주군"/>
      <sheetName val="신일재건축"/>
      <sheetName val="감정원"/>
      <sheetName val="CJ경영개발원"/>
      <sheetName val="성남운동장"/>
      <sheetName val="용인수지극동아파트"/>
      <sheetName val="폼"/>
      <sheetName val="#REF"/>
      <sheetName val="안산대학교_x0000__x0000__x0000__x0000__x0000__x0000__x0000__x0000__x0000__x0000__x0000_㉠ɥ_x0000__x0004__x0000__x0000__x0000__x0000__x0000__x0000_❬ɥ_x0000__x0000__x0000_"/>
      <sheetName val="남양내역"/>
      <sheetName val="XL4Poppy"/>
      <sheetName val="일반관리비"/>
      <sheetName val="실행내역서 "/>
      <sheetName val="원가서"/>
      <sheetName val="주안3차A-A"/>
      <sheetName val="건설성적"/>
      <sheetName val="안산대학교_x0000_㉠ɥ_x0004__x0000_❬ɥ㊄ɥ_x0015__x0000__x000f_[인건비.XLS]감정원기계"/>
      <sheetName val="시화점실행"/>
      <sheetName val="인건비"/>
      <sheetName val="내역"/>
      <sheetName val="내역서"/>
      <sheetName val="96보완계획7.12"/>
      <sheetName val="건축공사"/>
      <sheetName val="X DocuPrint 340A-AP_x0000__x0000__x0000__x0000__x0000__x0000__x0000__x0000__x0000__x0000__x0000__x0000_"/>
      <sheetName val="2.대외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외공문"/>
      <sheetName val="보고서"/>
      <sheetName val="품의서"/>
      <sheetName val="기안을지"/>
      <sheetName val="협조전 (2)"/>
      <sheetName val="계열사현황종합"/>
      <sheetName val="계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  <sheetName val="실행내역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금호"/>
      <sheetName val="옥외외등집계표"/>
      <sheetName val="실행철강하도"/>
      <sheetName val="공통(20-91)"/>
      <sheetName val="DANGA"/>
      <sheetName val="일위대가"/>
      <sheetName val="총괄내역서"/>
      <sheetName val="원도급"/>
      <sheetName val="하도급"/>
      <sheetName val="목차"/>
      <sheetName val="원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신상자료"/>
      <sheetName val="9월"/>
      <sheetName val="10월"/>
      <sheetName val="11월"/>
      <sheetName val="12월"/>
      <sheetName val="12월 (2)"/>
      <sheetName val="12월 (3)"/>
      <sheetName val="2001-01"/>
      <sheetName val="Sheet1"/>
      <sheetName val="Sheet3"/>
      <sheetName val="을"/>
      <sheetName val="원가계산서"/>
      <sheetName val="파이프류"/>
      <sheetName val="내역"/>
      <sheetName val="선홈통"/>
      <sheetName val="1,2공구원가계산서"/>
      <sheetName val="2공구산출내역"/>
      <sheetName val="1공구산출내역서"/>
      <sheetName val="2.대외공문"/>
      <sheetName val="노무비 대장(고주로)"/>
      <sheetName val="일위"/>
      <sheetName val="경산"/>
      <sheetName val="노임"/>
      <sheetName val="일위대가"/>
      <sheetName val="영업.일1"/>
      <sheetName val="정보LIST"/>
      <sheetName val="일위대가표"/>
      <sheetName val="내역서"/>
      <sheetName val="LD"/>
      <sheetName val="산수배수"/>
      <sheetName val="CM 1"/>
      <sheetName val="견적서갑지연속"/>
      <sheetName val="#REF"/>
      <sheetName val="시화점실행"/>
      <sheetName val="Total"/>
      <sheetName val="P.L"/>
      <sheetName val="개인별급여명세서"/>
      <sheetName val="기업은행"/>
      <sheetName val="조회서송부 LIST"/>
      <sheetName val="단가산출"/>
      <sheetName val="조건"/>
      <sheetName val="전문품의"/>
      <sheetName val="XXXXXX"/>
      <sheetName val="실행철강하도"/>
      <sheetName val="BOOK4"/>
      <sheetName val="12월_(2)"/>
      <sheetName val="12월_(3)"/>
      <sheetName val="2_대외공문"/>
      <sheetName val="노무비_대장(고주로)"/>
      <sheetName val="실행"/>
      <sheetName val="22인공"/>
      <sheetName val="산출근거"/>
      <sheetName val="유치원내역"/>
      <sheetName val="노무비 근거"/>
      <sheetName val="간접비계산"/>
      <sheetName val="선정요령"/>
      <sheetName val="TABLE DB"/>
      <sheetName val="쌍용 data base"/>
      <sheetName val="물류최종8월7"/>
      <sheetName val="수량산출"/>
      <sheetName val="98지급계획"/>
      <sheetName val="연습"/>
      <sheetName val="내역서 (2)"/>
      <sheetName val="대공종"/>
      <sheetName val="원가서"/>
      <sheetName val="코드"/>
      <sheetName val="VXXXXXXX"/>
      <sheetName val="미드수량"/>
      <sheetName val="일위대가(1)"/>
      <sheetName val="전산품의"/>
      <sheetName val="정산내역"/>
      <sheetName val="인건비 "/>
      <sheetName val="총괄내역서"/>
      <sheetName val="5.경상직원"/>
      <sheetName val="소방"/>
      <sheetName val="집계"/>
    </sheetNames>
    <sheetDataSet>
      <sheetData sheetId="0" refreshError="1">
        <row r="2">
          <cell r="A2" t="str">
            <v>강변근</v>
          </cell>
          <cell r="B2" t="str">
            <v>XXXXXX-XXXXXXX</v>
          </cell>
          <cell r="C2" t="str">
            <v>XXX</v>
          </cell>
          <cell r="D2" t="str">
            <v>XXX</v>
          </cell>
          <cell r="E2">
            <v>90000</v>
          </cell>
          <cell r="F2" t="str">
            <v>보통인부</v>
          </cell>
          <cell r="G2" t="str">
            <v>A</v>
          </cell>
          <cell r="H2" t="str">
            <v>XXXXXX-XXXXXXX</v>
          </cell>
        </row>
        <row r="3">
          <cell r="A3" t="str">
            <v>강용원</v>
          </cell>
          <cell r="B3" t="str">
            <v>640925-1074319</v>
          </cell>
          <cell r="C3" t="str">
            <v>서울 성동 금호동2가</v>
          </cell>
          <cell r="D3" t="str">
            <v>1071번지</v>
          </cell>
          <cell r="E3">
            <v>80000</v>
          </cell>
          <cell r="F3" t="str">
            <v>보통인부</v>
          </cell>
          <cell r="G3" t="str">
            <v>A</v>
          </cell>
          <cell r="H3" t="str">
            <v>640925-1074319</v>
          </cell>
        </row>
        <row r="4">
          <cell r="A4" t="str">
            <v>고영수</v>
          </cell>
          <cell r="B4" t="str">
            <v>490910-1229411</v>
          </cell>
          <cell r="C4" t="str">
            <v>경기 화성 우정</v>
          </cell>
          <cell r="D4" t="str">
            <v>이화리 942-2</v>
          </cell>
          <cell r="E4">
            <v>80000</v>
          </cell>
          <cell r="F4" t="str">
            <v>목공</v>
          </cell>
          <cell r="G4" t="str">
            <v>B</v>
          </cell>
          <cell r="H4" t="str">
            <v>490910-1229411</v>
          </cell>
        </row>
        <row r="5">
          <cell r="A5" t="str">
            <v>고은식</v>
          </cell>
          <cell r="B5" t="str">
            <v>401026-1256113</v>
          </cell>
          <cell r="C5" t="str">
            <v>경기 수원 장안</v>
          </cell>
          <cell r="D5" t="str">
            <v>연무 253</v>
          </cell>
          <cell r="E5">
            <v>55000</v>
          </cell>
          <cell r="F5" t="str">
            <v>보통인부</v>
          </cell>
          <cell r="G5" t="str">
            <v>B</v>
          </cell>
          <cell r="H5" t="str">
            <v>401026-1256113</v>
          </cell>
        </row>
        <row r="6">
          <cell r="A6" t="str">
            <v>고인식</v>
          </cell>
          <cell r="B6" t="str">
            <v>630123-1340216</v>
          </cell>
          <cell r="C6" t="str">
            <v>경기 수원 장안구</v>
          </cell>
          <cell r="D6" t="str">
            <v>조원736-14</v>
          </cell>
          <cell r="E6">
            <v>70000</v>
          </cell>
          <cell r="F6" t="str">
            <v>보통인부</v>
          </cell>
          <cell r="G6" t="str">
            <v>B</v>
          </cell>
          <cell r="H6" t="str">
            <v>630123-1340216</v>
          </cell>
        </row>
        <row r="7">
          <cell r="A7" t="str">
            <v>고일환</v>
          </cell>
          <cell r="B7" t="str">
            <v>690314-1162719</v>
          </cell>
          <cell r="C7" t="str">
            <v>경기 수원 정자2</v>
          </cell>
          <cell r="D7" t="str">
            <v>23-18</v>
          </cell>
          <cell r="E7">
            <v>55000</v>
          </cell>
          <cell r="F7" t="str">
            <v>보통인부</v>
          </cell>
          <cell r="G7" t="str">
            <v>B</v>
          </cell>
          <cell r="H7" t="str">
            <v>690314-1162719</v>
          </cell>
        </row>
        <row r="8">
          <cell r="A8" t="str">
            <v>구분문</v>
          </cell>
          <cell r="B8" t="str">
            <v>590505-1405815</v>
          </cell>
          <cell r="C8" t="str">
            <v xml:space="preserve">대전시 서구 </v>
          </cell>
          <cell r="D8" t="str">
            <v>도마동 75-11</v>
          </cell>
          <cell r="E8">
            <v>135000</v>
          </cell>
          <cell r="F8" t="str">
            <v>포설공</v>
          </cell>
          <cell r="G8" t="str">
            <v>B</v>
          </cell>
          <cell r="H8" t="str">
            <v>590505-1405815</v>
          </cell>
        </row>
        <row r="9">
          <cell r="A9" t="str">
            <v>김두환</v>
          </cell>
          <cell r="B9" t="str">
            <v>370507-1011423</v>
          </cell>
          <cell r="C9" t="str">
            <v>서울 구로 궁동</v>
          </cell>
          <cell r="D9" t="str">
            <v>212-2 삼우빌라</v>
          </cell>
          <cell r="E9">
            <v>45000</v>
          </cell>
          <cell r="F9" t="str">
            <v>보통인부</v>
          </cell>
          <cell r="G9" t="str">
            <v>B</v>
          </cell>
          <cell r="H9" t="str">
            <v>370507-1011423</v>
          </cell>
        </row>
        <row r="10">
          <cell r="A10" t="str">
            <v>김명수</v>
          </cell>
          <cell r="B10" t="str">
            <v>641216-1382817</v>
          </cell>
          <cell r="C10" t="str">
            <v>대전 동구 용전</v>
          </cell>
          <cell r="D10" t="str">
            <v>160-2</v>
          </cell>
          <cell r="E10">
            <v>135000</v>
          </cell>
          <cell r="F10" t="str">
            <v>포설공</v>
          </cell>
          <cell r="G10" t="str">
            <v>B</v>
          </cell>
          <cell r="H10" t="str">
            <v>641216-1382817</v>
          </cell>
        </row>
        <row r="11">
          <cell r="A11" t="str">
            <v>김문진</v>
          </cell>
          <cell r="B11" t="str">
            <v>760817-1524712</v>
          </cell>
          <cell r="C11" t="str">
            <v>경기 화성 장안면</v>
          </cell>
          <cell r="D11" t="str">
            <v>석포 9</v>
          </cell>
          <cell r="E11">
            <v>45000</v>
          </cell>
          <cell r="F11" t="str">
            <v>보통인부</v>
          </cell>
          <cell r="G11" t="str">
            <v>B</v>
          </cell>
          <cell r="H11" t="str">
            <v>760817-1524712</v>
          </cell>
        </row>
        <row r="12">
          <cell r="A12" t="str">
            <v>김병준</v>
          </cell>
          <cell r="B12" t="str">
            <v>510806-1779018</v>
          </cell>
          <cell r="C12" t="str">
            <v>경기도 여주 여주 점봉</v>
          </cell>
          <cell r="D12" t="str">
            <v>52-1번지</v>
          </cell>
          <cell r="E12">
            <v>90000</v>
          </cell>
          <cell r="F12" t="str">
            <v>용접공</v>
          </cell>
          <cell r="G12" t="str">
            <v>B</v>
          </cell>
          <cell r="H12" t="str">
            <v>510806-1779018</v>
          </cell>
        </row>
        <row r="13">
          <cell r="A13" t="str">
            <v>김병철</v>
          </cell>
          <cell r="B13" t="str">
            <v>570712-1024532</v>
          </cell>
          <cell r="C13" t="str">
            <v>경기 수원 팔달</v>
          </cell>
          <cell r="D13" t="str">
            <v>원천 85-44</v>
          </cell>
          <cell r="E13">
            <v>55000</v>
          </cell>
          <cell r="F13" t="str">
            <v>보통인부</v>
          </cell>
          <cell r="G13" t="str">
            <v>B</v>
          </cell>
          <cell r="H13" t="str">
            <v>570712-1024532</v>
          </cell>
        </row>
        <row r="14">
          <cell r="A14" t="str">
            <v>김수복</v>
          </cell>
          <cell r="B14" t="str">
            <v>530826-1228821</v>
          </cell>
          <cell r="C14" t="str">
            <v>경기도 화성군 남양면</v>
          </cell>
          <cell r="D14" t="str">
            <v>석포리 9</v>
          </cell>
          <cell r="E14">
            <v>45000</v>
          </cell>
          <cell r="F14" t="str">
            <v>보통인부</v>
          </cell>
          <cell r="G14" t="str">
            <v>A</v>
          </cell>
          <cell r="H14" t="str">
            <v>530826-1228821</v>
          </cell>
        </row>
        <row r="15">
          <cell r="A15" t="str">
            <v>김영겸</v>
          </cell>
          <cell r="B15" t="str">
            <v>471115-1228710</v>
          </cell>
          <cell r="C15" t="str">
            <v>경기도 화성군 비봉면</v>
          </cell>
          <cell r="D15" t="str">
            <v>청요1리 275</v>
          </cell>
          <cell r="E15">
            <v>80000</v>
          </cell>
          <cell r="F15" t="str">
            <v>보통인부</v>
          </cell>
          <cell r="G15" t="str">
            <v>A</v>
          </cell>
          <cell r="H15" t="str">
            <v>471115-1228710</v>
          </cell>
        </row>
        <row r="16">
          <cell r="A16" t="str">
            <v>김영복</v>
          </cell>
          <cell r="B16" t="str">
            <v>561212-1464616</v>
          </cell>
          <cell r="C16" t="str">
            <v>경기도 화성 장안</v>
          </cell>
          <cell r="D16" t="str">
            <v>석포리 665-1</v>
          </cell>
          <cell r="E16">
            <v>45000</v>
          </cell>
          <cell r="F16" t="str">
            <v>보통인부</v>
          </cell>
          <cell r="G16" t="str">
            <v>A</v>
          </cell>
          <cell r="H16" t="str">
            <v>561212-1464616</v>
          </cell>
        </row>
        <row r="17">
          <cell r="A17" t="str">
            <v>김용일</v>
          </cell>
          <cell r="B17" t="str">
            <v>560105-105325</v>
          </cell>
          <cell r="C17" t="str">
            <v>경기 수원 장안구</v>
          </cell>
          <cell r="D17" t="str">
            <v>이목 63-2</v>
          </cell>
          <cell r="E17">
            <v>55000</v>
          </cell>
          <cell r="F17" t="str">
            <v>보통인부</v>
          </cell>
          <cell r="G17" t="str">
            <v>B</v>
          </cell>
          <cell r="H17" t="str">
            <v>560105-105325</v>
          </cell>
        </row>
        <row r="18">
          <cell r="A18" t="str">
            <v>김용준</v>
          </cell>
          <cell r="B18" t="str">
            <v>750303-1631717</v>
          </cell>
          <cell r="C18" t="str">
            <v xml:space="preserve">경기 수원 팔달 </v>
          </cell>
          <cell r="D18" t="str">
            <v>매향 3-29</v>
          </cell>
          <cell r="E18">
            <v>55000</v>
          </cell>
          <cell r="F18" t="str">
            <v>보통인부</v>
          </cell>
          <cell r="G18" t="str">
            <v>B</v>
          </cell>
          <cell r="H18" t="str">
            <v>750303-1631717</v>
          </cell>
        </row>
        <row r="19">
          <cell r="A19" t="str">
            <v>김장심</v>
          </cell>
          <cell r="B19" t="str">
            <v>731111-1471811</v>
          </cell>
          <cell r="C19" t="str">
            <v>대전 중구 옥계동</v>
          </cell>
          <cell r="D19" t="str">
            <v>170-1</v>
          </cell>
          <cell r="E19">
            <v>135000</v>
          </cell>
          <cell r="F19" t="str">
            <v>포설공</v>
          </cell>
          <cell r="G19" t="str">
            <v>B</v>
          </cell>
          <cell r="H19" t="str">
            <v>731111-1471811</v>
          </cell>
        </row>
        <row r="20">
          <cell r="A20" t="str">
            <v>김재환</v>
          </cell>
          <cell r="B20" t="str">
            <v>480215-1005714</v>
          </cell>
          <cell r="C20" t="str">
            <v>경기 화성 남양면</v>
          </cell>
          <cell r="D20" t="str">
            <v>장덕리 109</v>
          </cell>
          <cell r="E20">
            <v>45000</v>
          </cell>
          <cell r="F20" t="str">
            <v>보통인부</v>
          </cell>
          <cell r="G20" t="str">
            <v>B</v>
          </cell>
          <cell r="H20" t="str">
            <v>480215-1005714</v>
          </cell>
        </row>
        <row r="21">
          <cell r="A21" t="str">
            <v>김정철</v>
          </cell>
          <cell r="B21" t="str">
            <v>480718-1000123</v>
          </cell>
          <cell r="C21" t="str">
            <v>경기도 수원 장안구</v>
          </cell>
          <cell r="D21" t="str">
            <v>화서동 212-1</v>
          </cell>
          <cell r="E21">
            <v>90000</v>
          </cell>
          <cell r="F21" t="str">
            <v>보통인부</v>
          </cell>
          <cell r="G21" t="str">
            <v>A</v>
          </cell>
          <cell r="H21" t="str">
            <v>480718-1000123</v>
          </cell>
        </row>
        <row r="22">
          <cell r="A22" t="str">
            <v>김종완</v>
          </cell>
          <cell r="B22" t="str">
            <v>600825-1023316</v>
          </cell>
          <cell r="C22" t="str">
            <v>대전 중구 사정</v>
          </cell>
          <cell r="D22" t="str">
            <v>371-4</v>
          </cell>
          <cell r="F22" t="str">
            <v>보통인부</v>
          </cell>
          <cell r="G22" t="str">
            <v>A</v>
          </cell>
          <cell r="H22" t="str">
            <v>600825-1023316</v>
          </cell>
        </row>
        <row r="23">
          <cell r="A23" t="str">
            <v>김태경</v>
          </cell>
          <cell r="B23" t="str">
            <v>561212-1464616</v>
          </cell>
          <cell r="C23" t="str">
            <v>경기도 화성군 장안면</v>
          </cell>
          <cell r="D23" t="str">
            <v>석포리 665-1</v>
          </cell>
          <cell r="E23">
            <v>50000</v>
          </cell>
          <cell r="F23" t="str">
            <v>보통인부</v>
          </cell>
          <cell r="G23" t="str">
            <v>A</v>
          </cell>
          <cell r="H23" t="str">
            <v>561212-1464616</v>
          </cell>
        </row>
        <row r="24">
          <cell r="A24" t="str">
            <v>김택열</v>
          </cell>
          <cell r="B24" t="str">
            <v>580308-1074714</v>
          </cell>
          <cell r="C24" t="str">
            <v>경기 수원 장안 조원</v>
          </cell>
          <cell r="D24" t="str">
            <v>729-8 19/2</v>
          </cell>
          <cell r="E24">
            <v>55000</v>
          </cell>
          <cell r="F24" t="str">
            <v>보통인부</v>
          </cell>
          <cell r="G24" t="str">
            <v>A</v>
          </cell>
          <cell r="H24" t="str">
            <v>580308-1074714</v>
          </cell>
        </row>
        <row r="25">
          <cell r="A25" t="str">
            <v>김현운</v>
          </cell>
          <cell r="B25" t="str">
            <v>420405-1229417</v>
          </cell>
          <cell r="C25" t="str">
            <v>경기 화성 우정면</v>
          </cell>
          <cell r="D25" t="str">
            <v>석천 149</v>
          </cell>
          <cell r="E25">
            <v>90000</v>
          </cell>
          <cell r="F25" t="str">
            <v>목공</v>
          </cell>
          <cell r="G25" t="str">
            <v>B</v>
          </cell>
          <cell r="H25" t="str">
            <v>420405-1229417</v>
          </cell>
        </row>
        <row r="26">
          <cell r="A26" t="str">
            <v>나종국</v>
          </cell>
          <cell r="B26" t="str">
            <v>650301-1229046</v>
          </cell>
          <cell r="C26" t="str">
            <v>경기 화성 송산면</v>
          </cell>
          <cell r="D26" t="str">
            <v>삼존리 521</v>
          </cell>
          <cell r="E26">
            <v>45000</v>
          </cell>
          <cell r="F26" t="str">
            <v>보통인부</v>
          </cell>
          <cell r="G26" t="str">
            <v>A</v>
          </cell>
          <cell r="H26" t="str">
            <v>650301-1229046</v>
          </cell>
        </row>
        <row r="27">
          <cell r="A27" t="str">
            <v>문상철</v>
          </cell>
          <cell r="B27" t="str">
            <v>330920-1057837</v>
          </cell>
          <cell r="C27" t="str">
            <v>서울시 금천구 독산동</v>
          </cell>
          <cell r="D27" t="str">
            <v>산168-16</v>
          </cell>
          <cell r="E27">
            <v>45000</v>
          </cell>
          <cell r="F27" t="str">
            <v>보통인부</v>
          </cell>
          <cell r="G27" t="str">
            <v>A</v>
          </cell>
          <cell r="H27" t="str">
            <v>330920-1057837</v>
          </cell>
        </row>
        <row r="28">
          <cell r="A28" t="str">
            <v>문호권</v>
          </cell>
          <cell r="B28" t="str">
            <v>621028-1546012</v>
          </cell>
          <cell r="C28" t="str">
            <v xml:space="preserve">경기 수원 장안 </v>
          </cell>
          <cell r="D28" t="str">
            <v>연무 216-9</v>
          </cell>
          <cell r="E28">
            <v>55000</v>
          </cell>
          <cell r="F28" t="str">
            <v>보통인부</v>
          </cell>
          <cell r="G28" t="str">
            <v>B</v>
          </cell>
          <cell r="H28" t="str">
            <v>621028-1546012</v>
          </cell>
        </row>
        <row r="29">
          <cell r="A29" t="str">
            <v>박동하</v>
          </cell>
          <cell r="B29" t="str">
            <v>470310-1219219</v>
          </cell>
          <cell r="C29" t="str">
            <v>경기 수원 장안구</v>
          </cell>
          <cell r="D29" t="str">
            <v>조원 744-19</v>
          </cell>
          <cell r="E29">
            <v>55000</v>
          </cell>
          <cell r="F29" t="str">
            <v>보통인부</v>
          </cell>
          <cell r="G29" t="str">
            <v>B</v>
          </cell>
          <cell r="H29" t="str">
            <v>470310-1219219</v>
          </cell>
        </row>
        <row r="30">
          <cell r="A30" t="str">
            <v>박만복</v>
          </cell>
          <cell r="B30" t="str">
            <v>590608-1781418</v>
          </cell>
          <cell r="C30" t="str">
            <v>경기 수원 장안</v>
          </cell>
          <cell r="D30" t="str">
            <v>조원동 552-11</v>
          </cell>
          <cell r="E30">
            <v>55000</v>
          </cell>
          <cell r="F30" t="str">
            <v>보통인부</v>
          </cell>
          <cell r="G30" t="str">
            <v>B</v>
          </cell>
          <cell r="H30" t="str">
            <v>590608-1781418</v>
          </cell>
        </row>
        <row r="31">
          <cell r="A31" t="str">
            <v>박말출</v>
          </cell>
          <cell r="B31" t="str">
            <v>410905-1156418</v>
          </cell>
          <cell r="C31" t="str">
            <v xml:space="preserve">경기 수원 장안 </v>
          </cell>
          <cell r="D31" t="str">
            <v>신풍리</v>
          </cell>
          <cell r="E31">
            <v>45000</v>
          </cell>
          <cell r="F31" t="str">
            <v>보통인부</v>
          </cell>
          <cell r="G31" t="str">
            <v>B</v>
          </cell>
          <cell r="H31" t="str">
            <v>410905-1156418</v>
          </cell>
        </row>
        <row r="32">
          <cell r="A32" t="str">
            <v>박성석</v>
          </cell>
          <cell r="B32" t="str">
            <v>360303-1228813</v>
          </cell>
          <cell r="C32" t="str">
            <v>경기 화성 남양면</v>
          </cell>
          <cell r="D32" t="str">
            <v>장덕리 348</v>
          </cell>
          <cell r="E32">
            <v>45000</v>
          </cell>
          <cell r="F32" t="str">
            <v>보통인부</v>
          </cell>
          <cell r="G32" t="str">
            <v>B</v>
          </cell>
          <cell r="H32" t="str">
            <v>360303-1228813</v>
          </cell>
        </row>
        <row r="33">
          <cell r="A33" t="str">
            <v>박승덕</v>
          </cell>
          <cell r="B33" t="str">
            <v>541001-1056515</v>
          </cell>
          <cell r="C33" t="str">
            <v>서울특별시 영등포구</v>
          </cell>
          <cell r="D33" t="str">
            <v>신길동146-15번지</v>
          </cell>
          <cell r="E33">
            <v>90000</v>
          </cell>
          <cell r="F33" t="str">
            <v>용접공</v>
          </cell>
          <cell r="G33" t="str">
            <v>B</v>
          </cell>
          <cell r="H33" t="str">
            <v>541001-1056515</v>
          </cell>
        </row>
        <row r="34">
          <cell r="A34" t="str">
            <v>박영식</v>
          </cell>
          <cell r="B34" t="str">
            <v>510620-1476210</v>
          </cell>
          <cell r="C34" t="str">
            <v>경기도 수원 장안구</v>
          </cell>
          <cell r="D34" t="str">
            <v>화서동 650</v>
          </cell>
          <cell r="E34">
            <v>90000</v>
          </cell>
          <cell r="F34" t="str">
            <v>목공</v>
          </cell>
          <cell r="G34" t="str">
            <v>A</v>
          </cell>
          <cell r="H34" t="str">
            <v>510620-1476210</v>
          </cell>
        </row>
        <row r="35">
          <cell r="A35" t="str">
            <v>박영원</v>
          </cell>
          <cell r="B35" t="str">
            <v>430215-1162717</v>
          </cell>
          <cell r="C35" t="str">
            <v>경기 수원 장안</v>
          </cell>
          <cell r="D35" t="str">
            <v>파장동 422-2</v>
          </cell>
          <cell r="E35">
            <v>55000</v>
          </cell>
          <cell r="F35" t="str">
            <v>보통인부</v>
          </cell>
          <cell r="G35" t="str">
            <v>B</v>
          </cell>
          <cell r="H35" t="str">
            <v>430215-1162717</v>
          </cell>
        </row>
        <row r="36">
          <cell r="A36" t="str">
            <v>박영희</v>
          </cell>
          <cell r="B36" t="str">
            <v>341202-2228819</v>
          </cell>
          <cell r="C36" t="str">
            <v>경기 화성 송산</v>
          </cell>
          <cell r="D36" t="str">
            <v>1852-22</v>
          </cell>
          <cell r="E36">
            <v>30000</v>
          </cell>
          <cell r="F36" t="str">
            <v>보통인부</v>
          </cell>
          <cell r="G36" t="str">
            <v>B</v>
          </cell>
          <cell r="H36" t="str">
            <v>341202-2228819</v>
          </cell>
        </row>
        <row r="37">
          <cell r="A37" t="str">
            <v>박영희_</v>
          </cell>
          <cell r="B37" t="str">
            <v>360610-1348416</v>
          </cell>
          <cell r="C37" t="str">
            <v xml:space="preserve">경기 수원 장안 </v>
          </cell>
          <cell r="D37" t="str">
            <v>조원 한일타운</v>
          </cell>
          <cell r="E37">
            <v>55000</v>
          </cell>
          <cell r="F37" t="str">
            <v>보통인부</v>
          </cell>
          <cell r="G37" t="str">
            <v>B</v>
          </cell>
          <cell r="H37" t="str">
            <v>360610-1348416</v>
          </cell>
        </row>
        <row r="38">
          <cell r="A38" t="str">
            <v>박원순</v>
          </cell>
          <cell r="B38" t="str">
            <v>590509-1157019</v>
          </cell>
          <cell r="C38" t="str">
            <v>경기 수원 팔달구</v>
          </cell>
          <cell r="D38" t="str">
            <v>인계동 한신 104-205</v>
          </cell>
          <cell r="E38">
            <v>90000</v>
          </cell>
          <cell r="F38" t="str">
            <v>목공</v>
          </cell>
          <cell r="G38" t="str">
            <v>B</v>
          </cell>
          <cell r="H38" t="str">
            <v>590509-1157019</v>
          </cell>
        </row>
        <row r="39">
          <cell r="A39" t="str">
            <v>박주학</v>
          </cell>
          <cell r="B39" t="str">
            <v>520625-1464527</v>
          </cell>
          <cell r="C39" t="str">
            <v xml:space="preserve"> 경기 안양 동안 </v>
          </cell>
          <cell r="D39" t="str">
            <v>신촌 1055</v>
          </cell>
          <cell r="E39">
            <v>55000</v>
          </cell>
          <cell r="F39" t="str">
            <v>보통인부</v>
          </cell>
          <cell r="G39" t="str">
            <v>B</v>
          </cell>
          <cell r="H39" t="str">
            <v>520625-1464527</v>
          </cell>
        </row>
        <row r="40">
          <cell r="A40" t="str">
            <v>박평석</v>
          </cell>
          <cell r="B40" t="str">
            <v>400507-1228813</v>
          </cell>
          <cell r="C40" t="str">
            <v>경기 화성 남양면</v>
          </cell>
          <cell r="D40" t="str">
            <v>장덕 384</v>
          </cell>
          <cell r="E40">
            <v>45000</v>
          </cell>
          <cell r="F40" t="str">
            <v>보통인부</v>
          </cell>
          <cell r="G40" t="str">
            <v>B</v>
          </cell>
          <cell r="H40" t="str">
            <v>400507-1228813</v>
          </cell>
        </row>
        <row r="41">
          <cell r="A41" t="str">
            <v>박홍규</v>
          </cell>
          <cell r="B41" t="str">
            <v>370321-1229323</v>
          </cell>
          <cell r="C41" t="str">
            <v>경기 화성 장안면</v>
          </cell>
          <cell r="D41" t="str">
            <v>속포리 687-58</v>
          </cell>
          <cell r="E41">
            <v>45000</v>
          </cell>
          <cell r="F41" t="str">
            <v>보통인부</v>
          </cell>
          <cell r="G41" t="str">
            <v>B</v>
          </cell>
          <cell r="H41" t="str">
            <v>370321-1229323</v>
          </cell>
        </row>
        <row r="42">
          <cell r="A42" t="str">
            <v>박홍근</v>
          </cell>
          <cell r="B42" t="str">
            <v>690215-1228821</v>
          </cell>
          <cell r="C42" t="str">
            <v>경기 화성 남양면</v>
          </cell>
          <cell r="D42" t="str">
            <v>장덕리 361</v>
          </cell>
          <cell r="E42">
            <v>45000</v>
          </cell>
          <cell r="F42" t="str">
            <v>보통인부</v>
          </cell>
          <cell r="G42" t="str">
            <v>B</v>
          </cell>
          <cell r="H42" t="str">
            <v>690215-1228821</v>
          </cell>
        </row>
        <row r="43">
          <cell r="A43" t="str">
            <v>백명호</v>
          </cell>
          <cell r="B43" t="str">
            <v>570122-1057724</v>
          </cell>
          <cell r="C43" t="str">
            <v>경기 화성 우정면</v>
          </cell>
          <cell r="D43" t="str">
            <v>석천 2리</v>
          </cell>
          <cell r="E43">
            <v>90000</v>
          </cell>
          <cell r="F43" t="str">
            <v>보통인부</v>
          </cell>
          <cell r="G43" t="str">
            <v>A</v>
          </cell>
          <cell r="H43" t="str">
            <v>570122-1057724</v>
          </cell>
        </row>
        <row r="44">
          <cell r="A44" t="str">
            <v>백범기</v>
          </cell>
          <cell r="B44" t="str">
            <v>411206-1229419</v>
          </cell>
          <cell r="C44" t="str">
            <v>경기 화성 우정면</v>
          </cell>
          <cell r="D44" t="str">
            <v>석천2리</v>
          </cell>
          <cell r="E44">
            <v>90000</v>
          </cell>
          <cell r="F44" t="str">
            <v>목공</v>
          </cell>
          <cell r="G44" t="str">
            <v>A</v>
          </cell>
          <cell r="H44" t="str">
            <v>411206-1229419</v>
          </cell>
        </row>
        <row r="45">
          <cell r="A45" t="str">
            <v>백영현</v>
          </cell>
          <cell r="B45" t="str">
            <v>610305-1229411</v>
          </cell>
          <cell r="C45" t="str">
            <v>경기 화성 우정</v>
          </cell>
          <cell r="D45" t="str">
            <v>석천2 487-2</v>
          </cell>
          <cell r="E45">
            <v>120000</v>
          </cell>
          <cell r="F45" t="str">
            <v>목공</v>
          </cell>
          <cell r="G45" t="str">
            <v>B</v>
          </cell>
          <cell r="H45" t="str">
            <v>610305-1229411</v>
          </cell>
        </row>
        <row r="46">
          <cell r="A46" t="str">
            <v>변봉근</v>
          </cell>
          <cell r="B46" t="str">
            <v>460822-1333412</v>
          </cell>
          <cell r="C46" t="str">
            <v>경기도 수원 권선구</v>
          </cell>
          <cell r="D46" t="str">
            <v>고색동 390-15</v>
          </cell>
          <cell r="E46">
            <v>90000</v>
          </cell>
          <cell r="F46" t="str">
            <v>목공</v>
          </cell>
          <cell r="G46" t="str">
            <v>A</v>
          </cell>
          <cell r="H46" t="str">
            <v>460822-1333412</v>
          </cell>
        </row>
        <row r="47">
          <cell r="A47" t="str">
            <v>서상현</v>
          </cell>
          <cell r="B47" t="str">
            <v>420310-1229119</v>
          </cell>
          <cell r="C47" t="str">
            <v>경기 수원 장안</v>
          </cell>
          <cell r="D47" t="str">
            <v>조원 746-13</v>
          </cell>
          <cell r="E47">
            <v>55000</v>
          </cell>
          <cell r="F47" t="str">
            <v>보통인부</v>
          </cell>
          <cell r="G47" t="str">
            <v>B</v>
          </cell>
          <cell r="H47" t="str">
            <v>420310-1229119</v>
          </cell>
        </row>
        <row r="48">
          <cell r="A48" t="str">
            <v>서정삼</v>
          </cell>
          <cell r="B48" t="str">
            <v>400829-1228328</v>
          </cell>
          <cell r="C48" t="str">
            <v>경기 화성 우정</v>
          </cell>
          <cell r="D48" t="str">
            <v>석천 1리</v>
          </cell>
          <cell r="E48">
            <v>85000</v>
          </cell>
          <cell r="F48" t="str">
            <v>목공</v>
          </cell>
          <cell r="G48" t="str">
            <v>B</v>
          </cell>
          <cell r="H48" t="str">
            <v>400829-1228328</v>
          </cell>
        </row>
        <row r="49">
          <cell r="A49" t="str">
            <v>손봉호</v>
          </cell>
          <cell r="B49" t="str">
            <v>570826-1228328</v>
          </cell>
          <cell r="C49" t="str">
            <v>경기도 화성 우정면</v>
          </cell>
          <cell r="D49" t="str">
            <v>석천리 15</v>
          </cell>
          <cell r="E49">
            <v>85000</v>
          </cell>
          <cell r="F49" t="str">
            <v>보통인부</v>
          </cell>
          <cell r="G49" t="str">
            <v>A</v>
          </cell>
          <cell r="H49" t="str">
            <v>570826-1228328</v>
          </cell>
        </row>
        <row r="50">
          <cell r="A50" t="str">
            <v>송기선</v>
          </cell>
          <cell r="B50" t="str">
            <v>480208-1162320</v>
          </cell>
          <cell r="C50" t="str">
            <v>경기 수원 장안구</v>
          </cell>
          <cell r="D50" t="str">
            <v>조원동 519-306</v>
          </cell>
          <cell r="E50">
            <v>55000</v>
          </cell>
          <cell r="F50" t="str">
            <v>보통인부</v>
          </cell>
          <cell r="G50" t="str">
            <v>B</v>
          </cell>
          <cell r="H50" t="str">
            <v>480208-1162320</v>
          </cell>
        </row>
        <row r="51">
          <cell r="A51" t="str">
            <v>신정규</v>
          </cell>
          <cell r="B51" t="str">
            <v>4401174-1074422</v>
          </cell>
          <cell r="C51" t="str">
            <v>경기 수원 장안구</v>
          </cell>
          <cell r="D51" t="str">
            <v>율전동 319</v>
          </cell>
          <cell r="E51">
            <v>55000</v>
          </cell>
          <cell r="F51" t="str">
            <v>보통인부</v>
          </cell>
          <cell r="G51" t="str">
            <v>B</v>
          </cell>
          <cell r="H51" t="str">
            <v>4401174-1074422</v>
          </cell>
        </row>
        <row r="52">
          <cell r="A52" t="str">
            <v>심한섭</v>
          </cell>
          <cell r="B52" t="str">
            <v>411119-1046425</v>
          </cell>
          <cell r="C52" t="str">
            <v>경기도 화성 남양면</v>
          </cell>
          <cell r="D52" t="str">
            <v>북양리 336-1</v>
          </cell>
          <cell r="E52">
            <v>45000</v>
          </cell>
          <cell r="F52" t="str">
            <v>보통인부</v>
          </cell>
          <cell r="G52" t="str">
            <v>A</v>
          </cell>
          <cell r="H52" t="str">
            <v>411119-1046425</v>
          </cell>
        </row>
        <row r="53">
          <cell r="A53" t="str">
            <v>안국균</v>
          </cell>
          <cell r="B53" t="str">
            <v>530826-1228821</v>
          </cell>
          <cell r="C53" t="str">
            <v>경기도 화성 남양면</v>
          </cell>
          <cell r="D53" t="str">
            <v>시리 550-1</v>
          </cell>
          <cell r="E53">
            <v>80000</v>
          </cell>
          <cell r="F53" t="str">
            <v>보통인부</v>
          </cell>
          <cell r="G53" t="str">
            <v>A</v>
          </cell>
          <cell r="H53" t="str">
            <v>530826-1228821</v>
          </cell>
        </row>
        <row r="54">
          <cell r="A54" t="str">
            <v>안옥자</v>
          </cell>
          <cell r="B54" t="str">
            <v>371119-2228815</v>
          </cell>
          <cell r="C54" t="str">
            <v>경기 화성 남양면</v>
          </cell>
          <cell r="D54" t="str">
            <v>남양리 651-5</v>
          </cell>
          <cell r="E54">
            <v>30000</v>
          </cell>
          <cell r="F54" t="str">
            <v>보통인부</v>
          </cell>
          <cell r="G54" t="str">
            <v>B</v>
          </cell>
          <cell r="H54" t="str">
            <v>371119-2228815</v>
          </cell>
        </row>
        <row r="55">
          <cell r="A55" t="str">
            <v>안원일</v>
          </cell>
          <cell r="B55" t="str">
            <v>710228-1447739</v>
          </cell>
          <cell r="C55" t="str">
            <v>대전 동구 가양동</v>
          </cell>
          <cell r="D55" t="str">
            <v>84-29호</v>
          </cell>
          <cell r="E55">
            <v>135000</v>
          </cell>
          <cell r="F55" t="str">
            <v>포설공</v>
          </cell>
          <cell r="G55" t="str">
            <v>B</v>
          </cell>
          <cell r="H55" t="str">
            <v>710228-1447739</v>
          </cell>
        </row>
        <row r="56">
          <cell r="A56" t="str">
            <v>안창남</v>
          </cell>
          <cell r="B56" t="str">
            <v>391221-1388819</v>
          </cell>
          <cell r="C56" t="str">
            <v>경기 수원 장안구</v>
          </cell>
          <cell r="D56" t="str">
            <v>조원 763-14</v>
          </cell>
          <cell r="E56">
            <v>55000</v>
          </cell>
          <cell r="F56" t="str">
            <v>보통인부</v>
          </cell>
          <cell r="G56" t="str">
            <v>B</v>
          </cell>
          <cell r="H56" t="str">
            <v>391221-1388819</v>
          </cell>
        </row>
        <row r="57">
          <cell r="A57" t="str">
            <v>엄문수</v>
          </cell>
          <cell r="B57" t="str">
            <v>520524-1328111</v>
          </cell>
          <cell r="C57" t="str">
            <v>경기 수원 권선구</v>
          </cell>
          <cell r="D57" t="str">
            <v>21-1 현대빌라 303</v>
          </cell>
          <cell r="E57">
            <v>85000</v>
          </cell>
          <cell r="F57" t="str">
            <v>보통인부</v>
          </cell>
          <cell r="G57" t="str">
            <v>A</v>
          </cell>
          <cell r="H57" t="str">
            <v>520524-1328111</v>
          </cell>
        </row>
        <row r="58">
          <cell r="A58" t="str">
            <v>오태선</v>
          </cell>
          <cell r="B58" t="str">
            <v>660615-1380317</v>
          </cell>
          <cell r="C58" t="str">
            <v>서울 도봉 창5</v>
          </cell>
          <cell r="D58" t="str">
            <v>277-4</v>
          </cell>
          <cell r="E58">
            <v>55000</v>
          </cell>
          <cell r="F58" t="str">
            <v>보통인부</v>
          </cell>
          <cell r="G58" t="str">
            <v>B</v>
          </cell>
          <cell r="H58" t="str">
            <v>660615-1380317</v>
          </cell>
        </row>
        <row r="59">
          <cell r="A59" t="str">
            <v>유종열</v>
          </cell>
          <cell r="B59" t="str">
            <v>390505-1058515</v>
          </cell>
          <cell r="C59" t="str">
            <v>경기 수원 장안</v>
          </cell>
          <cell r="D59" t="str">
            <v>조원 881 한일타운</v>
          </cell>
          <cell r="E59">
            <v>55000</v>
          </cell>
          <cell r="F59" t="str">
            <v>보통인부</v>
          </cell>
          <cell r="G59" t="str">
            <v>B</v>
          </cell>
          <cell r="H59" t="str">
            <v>390505-1058515</v>
          </cell>
        </row>
        <row r="60">
          <cell r="A60" t="str">
            <v>유희정</v>
          </cell>
          <cell r="B60" t="str">
            <v>560501-1055513</v>
          </cell>
          <cell r="C60" t="str">
            <v>서울특별시 용산구</v>
          </cell>
          <cell r="D60" t="str">
            <v>265-147번지</v>
          </cell>
          <cell r="E60">
            <v>90000</v>
          </cell>
          <cell r="F60" t="str">
            <v>용접공</v>
          </cell>
          <cell r="G60" t="str">
            <v>B</v>
          </cell>
          <cell r="H60" t="str">
            <v>560501-1055513</v>
          </cell>
        </row>
        <row r="61">
          <cell r="A61" t="str">
            <v>이강희</v>
          </cell>
          <cell r="B61" t="str">
            <v>521024-1029934</v>
          </cell>
          <cell r="C61" t="str">
            <v>경기태안병점</v>
          </cell>
          <cell r="D61">
            <v>282</v>
          </cell>
          <cell r="E61">
            <v>90000</v>
          </cell>
          <cell r="F61" t="str">
            <v>목공</v>
          </cell>
          <cell r="G61" t="str">
            <v>B</v>
          </cell>
          <cell r="H61" t="str">
            <v>521024-1029934</v>
          </cell>
        </row>
        <row r="62">
          <cell r="A62" t="str">
            <v>이경진</v>
          </cell>
          <cell r="B62" t="str">
            <v>520713-1079213</v>
          </cell>
          <cell r="C62" t="str">
            <v>서울 강동 천호4</v>
          </cell>
          <cell r="D62" t="str">
            <v>291-52</v>
          </cell>
          <cell r="F62" t="str">
            <v>보통인부</v>
          </cell>
          <cell r="G62" t="str">
            <v>A</v>
          </cell>
          <cell r="H62" t="str">
            <v>520713-1079213</v>
          </cell>
        </row>
        <row r="63">
          <cell r="A63" t="str">
            <v>이군모</v>
          </cell>
          <cell r="B63" t="str">
            <v>460420-1229415</v>
          </cell>
          <cell r="C63" t="str">
            <v>경기 화성 우정</v>
          </cell>
          <cell r="D63" t="str">
            <v>석천리 884</v>
          </cell>
          <cell r="E63">
            <v>90000</v>
          </cell>
          <cell r="F63" t="str">
            <v>목공</v>
          </cell>
          <cell r="G63" t="str">
            <v>B</v>
          </cell>
          <cell r="H63" t="str">
            <v>460420-1229415</v>
          </cell>
        </row>
        <row r="64">
          <cell r="A64" t="str">
            <v>이막래</v>
          </cell>
          <cell r="B64" t="str">
            <v>360703-1057413</v>
          </cell>
          <cell r="C64" t="str">
            <v>경기 화성 남양면</v>
          </cell>
          <cell r="D64" t="str">
            <v>장덕리 68</v>
          </cell>
          <cell r="E64">
            <v>45000</v>
          </cell>
          <cell r="F64" t="str">
            <v>보통인부</v>
          </cell>
          <cell r="G64" t="str">
            <v>A</v>
          </cell>
          <cell r="H64" t="str">
            <v>360703-1057413</v>
          </cell>
        </row>
        <row r="65">
          <cell r="A65" t="str">
            <v>이문보</v>
          </cell>
          <cell r="B65" t="str">
            <v>440416-1068620</v>
          </cell>
          <cell r="C65" t="str">
            <v>경기 수원 장안</v>
          </cell>
          <cell r="D65" t="str">
            <v>율전 336-8</v>
          </cell>
          <cell r="E65">
            <v>55000</v>
          </cell>
          <cell r="F65" t="str">
            <v>보통인부</v>
          </cell>
          <cell r="G65" t="str">
            <v>B</v>
          </cell>
          <cell r="H65" t="str">
            <v>440416-1068620</v>
          </cell>
        </row>
        <row r="66">
          <cell r="A66" t="str">
            <v>이상석</v>
          </cell>
          <cell r="B66" t="str">
            <v>641126-1163130</v>
          </cell>
          <cell r="C66" t="str">
            <v>경기 수원 장안구</v>
          </cell>
          <cell r="D66" t="str">
            <v>조원동 736-32</v>
          </cell>
          <cell r="E66">
            <v>55000</v>
          </cell>
          <cell r="F66" t="str">
            <v>보통인부</v>
          </cell>
          <cell r="G66" t="str">
            <v>B</v>
          </cell>
          <cell r="H66" t="str">
            <v>641126-1163130</v>
          </cell>
        </row>
        <row r="67">
          <cell r="A67" t="str">
            <v>이선희</v>
          </cell>
          <cell r="B67" t="str">
            <v>671106-1384418</v>
          </cell>
          <cell r="C67" t="str">
            <v>대전시 대덕구 연축동</v>
          </cell>
          <cell r="D67" t="str">
            <v>주공APT102동407</v>
          </cell>
          <cell r="E67">
            <v>80000</v>
          </cell>
          <cell r="F67" t="str">
            <v>목공</v>
          </cell>
          <cell r="G67" t="str">
            <v>B</v>
          </cell>
          <cell r="H67" t="str">
            <v>671106-1384418</v>
          </cell>
        </row>
        <row r="68">
          <cell r="A68" t="str">
            <v>이수</v>
          </cell>
          <cell r="B68" t="str">
            <v>640120-1031312</v>
          </cell>
          <cell r="C68" t="str">
            <v>서울 노원구 상계 4동</v>
          </cell>
          <cell r="D68">
            <v>152</v>
          </cell>
          <cell r="E68">
            <v>135000</v>
          </cell>
          <cell r="F68" t="str">
            <v>포설공</v>
          </cell>
          <cell r="G68" t="str">
            <v>B</v>
          </cell>
          <cell r="H68" t="str">
            <v>640120-1031312</v>
          </cell>
        </row>
        <row r="69">
          <cell r="A69" t="str">
            <v>이용신</v>
          </cell>
          <cell r="B69" t="str">
            <v>720129-1466413</v>
          </cell>
          <cell r="C69" t="str">
            <v>충남 홍선군 광천읍</v>
          </cell>
          <cell r="D69" t="str">
            <v>광천리 230-26</v>
          </cell>
          <cell r="E69">
            <v>50000</v>
          </cell>
          <cell r="F69" t="str">
            <v>보통인부</v>
          </cell>
          <cell r="G69" t="str">
            <v>A</v>
          </cell>
          <cell r="H69" t="str">
            <v>720129-1466413</v>
          </cell>
        </row>
        <row r="70">
          <cell r="A70" t="str">
            <v>이우창</v>
          </cell>
          <cell r="B70" t="str">
            <v>700207-1069428</v>
          </cell>
          <cell r="C70" t="str">
            <v>경기 시흥시 성왕동1866-6</v>
          </cell>
          <cell r="D70" t="str">
            <v>영남아파트504동604호</v>
          </cell>
          <cell r="E70">
            <v>90000</v>
          </cell>
          <cell r="F70" t="str">
            <v>용접공</v>
          </cell>
          <cell r="G70" t="str">
            <v>B</v>
          </cell>
          <cell r="H70" t="str">
            <v>700207-1069428</v>
          </cell>
        </row>
        <row r="71">
          <cell r="A71" t="str">
            <v>이호찬</v>
          </cell>
          <cell r="B71" t="str">
            <v>441215-128810</v>
          </cell>
          <cell r="C71" t="str">
            <v>경기 화성 남양면</v>
          </cell>
          <cell r="D71" t="str">
            <v>온석 114</v>
          </cell>
          <cell r="E71">
            <v>45000</v>
          </cell>
          <cell r="F71" t="str">
            <v>보통인부</v>
          </cell>
          <cell r="G71" t="str">
            <v>B</v>
          </cell>
          <cell r="H71" t="str">
            <v>441215-128810</v>
          </cell>
        </row>
        <row r="72">
          <cell r="A72" t="str">
            <v>이홍균</v>
          </cell>
          <cell r="B72" t="str">
            <v>520408-1396510</v>
          </cell>
          <cell r="C72" t="str">
            <v>경기 수원 권선구</v>
          </cell>
          <cell r="D72" t="str">
            <v>13-136</v>
          </cell>
          <cell r="E72">
            <v>85000</v>
          </cell>
          <cell r="F72" t="str">
            <v>보통인부</v>
          </cell>
          <cell r="G72" t="str">
            <v>A</v>
          </cell>
          <cell r="H72" t="str">
            <v>520408-1396510</v>
          </cell>
        </row>
        <row r="73">
          <cell r="A73" t="str">
            <v>임병용</v>
          </cell>
          <cell r="B73" t="str">
            <v>601013-1320924</v>
          </cell>
          <cell r="C73" t="str">
            <v>강원 춘천 퇴계</v>
          </cell>
          <cell r="D73" t="str">
            <v>그린타운 104-105</v>
          </cell>
          <cell r="E73">
            <v>85000</v>
          </cell>
          <cell r="F73" t="str">
            <v>보통인부</v>
          </cell>
          <cell r="G73" t="str">
            <v>A</v>
          </cell>
          <cell r="H73" t="str">
            <v>601013-1320924</v>
          </cell>
        </row>
        <row r="74">
          <cell r="A74" t="str">
            <v>임재영</v>
          </cell>
          <cell r="B74" t="str">
            <v>570420-1009123</v>
          </cell>
          <cell r="C74" t="str">
            <v>대전 동구 가양동</v>
          </cell>
          <cell r="D74" t="str">
            <v>84-29</v>
          </cell>
          <cell r="E74">
            <v>135000</v>
          </cell>
          <cell r="F74" t="str">
            <v>포설공</v>
          </cell>
          <cell r="G74" t="str">
            <v>B</v>
          </cell>
          <cell r="H74" t="str">
            <v>570420-1009123</v>
          </cell>
        </row>
        <row r="75">
          <cell r="A75" t="str">
            <v>장정녀</v>
          </cell>
          <cell r="B75" t="str">
            <v>340811-2228816</v>
          </cell>
          <cell r="C75" t="str">
            <v>경기 화성 남양면</v>
          </cell>
          <cell r="D75" t="str">
            <v>남양리 536</v>
          </cell>
          <cell r="E75">
            <v>30000</v>
          </cell>
          <cell r="F75" t="str">
            <v>보통인부</v>
          </cell>
          <cell r="G75" t="str">
            <v>B</v>
          </cell>
          <cell r="H75" t="str">
            <v>340811-2228816</v>
          </cell>
        </row>
        <row r="76">
          <cell r="A76" t="str">
            <v>전근이</v>
          </cell>
          <cell r="B76" t="str">
            <v>521018-1893111</v>
          </cell>
          <cell r="C76" t="str">
            <v>경기 수원 장안 조원</v>
          </cell>
          <cell r="D76" t="str">
            <v>한일타운 107동1402</v>
          </cell>
          <cell r="E76">
            <v>65000</v>
          </cell>
          <cell r="F76" t="str">
            <v>준특공</v>
          </cell>
          <cell r="G76" t="str">
            <v>B</v>
          </cell>
          <cell r="H76" t="str">
            <v>521018-1893111</v>
          </cell>
        </row>
        <row r="77">
          <cell r="A77" t="str">
            <v>전병희</v>
          </cell>
          <cell r="B77" t="str">
            <v>451215-1663811</v>
          </cell>
          <cell r="C77" t="str">
            <v>경기 수원 장안구</v>
          </cell>
          <cell r="D77" t="str">
            <v>조원동 730-3</v>
          </cell>
          <cell r="E77">
            <v>55000</v>
          </cell>
          <cell r="F77" t="str">
            <v>보통인부</v>
          </cell>
          <cell r="G77" t="str">
            <v>B</v>
          </cell>
          <cell r="H77" t="str">
            <v>451215-1663811</v>
          </cell>
        </row>
        <row r="78">
          <cell r="A78" t="str">
            <v>전영우</v>
          </cell>
          <cell r="B78" t="str">
            <v>470127-1162819</v>
          </cell>
          <cell r="C78" t="str">
            <v>경기 수원 장안구</v>
          </cell>
          <cell r="D78" t="str">
            <v>송죽동 442-7</v>
          </cell>
          <cell r="E78">
            <v>55000</v>
          </cell>
          <cell r="F78" t="str">
            <v>보통인부</v>
          </cell>
          <cell r="G78" t="str">
            <v>B</v>
          </cell>
          <cell r="H78" t="str">
            <v>470127-1162819</v>
          </cell>
        </row>
        <row r="79">
          <cell r="A79" t="str">
            <v>전홍화</v>
          </cell>
          <cell r="B79" t="str">
            <v>590604-1384311-</v>
          </cell>
          <cell r="C79" t="str">
            <v>대전시 서구 관저동</v>
          </cell>
          <cell r="D79" t="str">
            <v>원앙마을 413-280</v>
          </cell>
          <cell r="E79">
            <v>135000</v>
          </cell>
          <cell r="F79" t="str">
            <v>포설공</v>
          </cell>
          <cell r="G79" t="str">
            <v>B</v>
          </cell>
          <cell r="H79" t="str">
            <v>590604-1384311-</v>
          </cell>
        </row>
        <row r="80">
          <cell r="A80" t="str">
            <v>정영광</v>
          </cell>
          <cell r="B80" t="str">
            <v>630101-1933417</v>
          </cell>
          <cell r="C80" t="str">
            <v>제주 제주 용남</v>
          </cell>
          <cell r="D80" t="str">
            <v>241-9</v>
          </cell>
          <cell r="E80">
            <v>55000</v>
          </cell>
          <cell r="F80" t="str">
            <v>보통인부</v>
          </cell>
          <cell r="G80" t="str">
            <v>B</v>
          </cell>
          <cell r="H80" t="str">
            <v>630101-1933417</v>
          </cell>
        </row>
        <row r="81">
          <cell r="A81" t="str">
            <v>정영준</v>
          </cell>
          <cell r="B81" t="str">
            <v>510807-107418</v>
          </cell>
          <cell r="C81" t="str">
            <v>경기 수원 권선</v>
          </cell>
          <cell r="D81" t="str">
            <v>22-1 현대빌라A동104</v>
          </cell>
          <cell r="E81">
            <v>85000</v>
          </cell>
          <cell r="F81" t="str">
            <v>목공</v>
          </cell>
          <cell r="G81" t="str">
            <v>B</v>
          </cell>
          <cell r="H81" t="str">
            <v>510807-107418</v>
          </cell>
        </row>
        <row r="82">
          <cell r="A82" t="str">
            <v>정운영</v>
          </cell>
          <cell r="B82" t="str">
            <v>540316-1229428</v>
          </cell>
          <cell r="C82" t="str">
            <v>경기 화성 우정</v>
          </cell>
          <cell r="D82" t="str">
            <v>이화리 681-1</v>
          </cell>
          <cell r="E82">
            <v>85000</v>
          </cell>
          <cell r="F82" t="str">
            <v>목공</v>
          </cell>
          <cell r="G82" t="str">
            <v>B</v>
          </cell>
          <cell r="H82" t="str">
            <v>540316-1229428</v>
          </cell>
        </row>
        <row r="83">
          <cell r="A83" t="str">
            <v>정원찬</v>
          </cell>
          <cell r="B83" t="str">
            <v>480109-1069418</v>
          </cell>
          <cell r="C83" t="str">
            <v xml:space="preserve">서울 송파 잠실 </v>
          </cell>
          <cell r="D83" t="str">
            <v>228-7</v>
          </cell>
          <cell r="F83" t="str">
            <v>보통인부</v>
          </cell>
          <cell r="G83" t="str">
            <v>A</v>
          </cell>
          <cell r="H83" t="str">
            <v>480109-1069418</v>
          </cell>
        </row>
        <row r="84">
          <cell r="A84" t="str">
            <v>정해용</v>
          </cell>
          <cell r="B84" t="str">
            <v>400811-1220712</v>
          </cell>
          <cell r="C84" t="str">
            <v xml:space="preserve">수원 세류3동 </v>
          </cell>
          <cell r="D84">
            <v>342</v>
          </cell>
          <cell r="E84">
            <v>90000</v>
          </cell>
          <cell r="F84" t="str">
            <v>목공</v>
          </cell>
          <cell r="G84" t="str">
            <v>B</v>
          </cell>
          <cell r="H84" t="str">
            <v>400811-1220712</v>
          </cell>
        </row>
        <row r="85">
          <cell r="A85" t="str">
            <v>조남수</v>
          </cell>
          <cell r="B85" t="str">
            <v>530509-1787538</v>
          </cell>
          <cell r="C85" t="str">
            <v>경기태안 기산</v>
          </cell>
          <cell r="D85">
            <v>384</v>
          </cell>
          <cell r="E85">
            <v>85000</v>
          </cell>
          <cell r="F85" t="str">
            <v>목공</v>
          </cell>
          <cell r="G85" t="str">
            <v>B</v>
          </cell>
          <cell r="H85" t="str">
            <v>530509-1787538</v>
          </cell>
        </row>
        <row r="86">
          <cell r="A86" t="str">
            <v>주종수</v>
          </cell>
          <cell r="B86" t="str">
            <v>451228-1920518</v>
          </cell>
          <cell r="C86" t="str">
            <v>경기도 화성군 우정군</v>
          </cell>
          <cell r="D86" t="str">
            <v>조암 476</v>
          </cell>
          <cell r="E86">
            <v>90000</v>
          </cell>
          <cell r="F86" t="str">
            <v>보통인부</v>
          </cell>
          <cell r="G86" t="str">
            <v>A</v>
          </cell>
          <cell r="H86" t="str">
            <v>451228-1920518</v>
          </cell>
        </row>
        <row r="87">
          <cell r="A87" t="str">
            <v>주화자</v>
          </cell>
          <cell r="B87" t="str">
            <v>350420-2667410</v>
          </cell>
          <cell r="C87" t="str">
            <v>경기 화성 장안</v>
          </cell>
          <cell r="D87" t="str">
            <v xml:space="preserve">석포리 </v>
          </cell>
          <cell r="F87" t="str">
            <v>보통인부</v>
          </cell>
          <cell r="G87" t="str">
            <v>A</v>
          </cell>
          <cell r="H87" t="str">
            <v>350420-2667410</v>
          </cell>
        </row>
        <row r="88">
          <cell r="A88" t="str">
            <v>지광석</v>
          </cell>
          <cell r="B88" t="str">
            <v>601020-1626521</v>
          </cell>
          <cell r="C88" t="str">
            <v xml:space="preserve">서울 강동 하일 </v>
          </cell>
          <cell r="D88" t="str">
            <v>376-105</v>
          </cell>
          <cell r="F88" t="str">
            <v>보통인부</v>
          </cell>
          <cell r="G88" t="str">
            <v>A</v>
          </cell>
          <cell r="H88" t="str">
            <v>601020-1626521</v>
          </cell>
        </row>
        <row r="89">
          <cell r="A89" t="str">
            <v>지성용</v>
          </cell>
          <cell r="B89" t="str">
            <v>350825-1229411</v>
          </cell>
          <cell r="C89" t="str">
            <v>경기 화성 우정</v>
          </cell>
          <cell r="D89" t="str">
            <v>매향리 682-2</v>
          </cell>
          <cell r="E89">
            <v>50000</v>
          </cell>
          <cell r="F89" t="str">
            <v>일반공</v>
          </cell>
          <cell r="G89" t="str">
            <v>B</v>
          </cell>
          <cell r="H89" t="str">
            <v>350825-1229411</v>
          </cell>
        </row>
        <row r="90">
          <cell r="A90" t="str">
            <v>차종남</v>
          </cell>
          <cell r="B90" t="str">
            <v>530416-1228819</v>
          </cell>
          <cell r="C90" t="str">
            <v>경기도 화성 남양면</v>
          </cell>
          <cell r="D90" t="str">
            <v>남양리 919-6</v>
          </cell>
          <cell r="E90">
            <v>80000</v>
          </cell>
          <cell r="F90" t="str">
            <v>보통인부</v>
          </cell>
          <cell r="G90" t="str">
            <v>A</v>
          </cell>
          <cell r="H90" t="str">
            <v>530416-1228819</v>
          </cell>
        </row>
        <row r="91">
          <cell r="A91" t="str">
            <v>채갑주</v>
          </cell>
          <cell r="B91" t="str">
            <v>360215-1476211</v>
          </cell>
          <cell r="C91" t="str">
            <v>경기도 화성군 장안면</v>
          </cell>
          <cell r="D91" t="str">
            <v>덕다리 119</v>
          </cell>
          <cell r="F91" t="str">
            <v>보통인부</v>
          </cell>
          <cell r="G91" t="str">
            <v>A</v>
          </cell>
          <cell r="H91" t="str">
            <v>360215-1476211</v>
          </cell>
        </row>
        <row r="92">
          <cell r="A92" t="str">
            <v>최돈복</v>
          </cell>
          <cell r="B92" t="str">
            <v>580502-1280311</v>
          </cell>
          <cell r="C92" t="str">
            <v>경기 수원 장안구</v>
          </cell>
          <cell r="D92" t="str">
            <v>조원동 881</v>
          </cell>
          <cell r="E92">
            <v>55000</v>
          </cell>
          <cell r="F92" t="str">
            <v>보통인부</v>
          </cell>
          <cell r="G92" t="str">
            <v>B</v>
          </cell>
          <cell r="H92" t="str">
            <v>580502-1280311</v>
          </cell>
        </row>
        <row r="93">
          <cell r="A93" t="str">
            <v>최문순</v>
          </cell>
          <cell r="B93" t="str">
            <v>610416-1229414</v>
          </cell>
          <cell r="C93" t="str">
            <v>경기 화성 우정</v>
          </cell>
          <cell r="D93" t="str">
            <v>한각리</v>
          </cell>
          <cell r="E93">
            <v>85000</v>
          </cell>
          <cell r="F93" t="str">
            <v>보통인부</v>
          </cell>
          <cell r="G93" t="str">
            <v>A</v>
          </cell>
          <cell r="H93" t="str">
            <v>610416-1229414</v>
          </cell>
        </row>
        <row r="94">
          <cell r="A94" t="str">
            <v>최봉호</v>
          </cell>
          <cell r="B94" t="str">
            <v>391029-1229327</v>
          </cell>
          <cell r="C94" t="str">
            <v>경기 수원 장안구</v>
          </cell>
          <cell r="D94" t="str">
            <v>774-21</v>
          </cell>
          <cell r="E94">
            <v>55000</v>
          </cell>
          <cell r="F94" t="str">
            <v>보통인부</v>
          </cell>
          <cell r="G94" t="str">
            <v>B</v>
          </cell>
          <cell r="H94" t="str">
            <v>391029-1229327</v>
          </cell>
        </row>
        <row r="95">
          <cell r="A95" t="str">
            <v>최연기</v>
          </cell>
          <cell r="B95" t="str">
            <v>600913-1029633</v>
          </cell>
          <cell r="C95" t="str">
            <v xml:space="preserve">서울 성동 자양 </v>
          </cell>
          <cell r="D95" t="str">
            <v>227-4</v>
          </cell>
          <cell r="E95">
            <v>55000</v>
          </cell>
          <cell r="F95" t="str">
            <v>보통인부</v>
          </cell>
          <cell r="G95" t="str">
            <v>B</v>
          </cell>
          <cell r="H95" t="str">
            <v>600913-1029633</v>
          </cell>
        </row>
        <row r="96">
          <cell r="A96" t="str">
            <v>최종석</v>
          </cell>
          <cell r="B96" t="str">
            <v>350816-2228811</v>
          </cell>
          <cell r="C96" t="str">
            <v>경기 화성 남양면</v>
          </cell>
          <cell r="D96" t="str">
            <v>안설리 283</v>
          </cell>
          <cell r="E96">
            <v>27000</v>
          </cell>
          <cell r="F96" t="str">
            <v>보통인부</v>
          </cell>
          <cell r="G96" t="str">
            <v>B</v>
          </cell>
          <cell r="H96" t="str">
            <v>350816-2228811</v>
          </cell>
        </row>
        <row r="97">
          <cell r="A97" t="str">
            <v>최준오</v>
          </cell>
          <cell r="B97" t="str">
            <v>700610-1229344</v>
          </cell>
          <cell r="C97" t="str">
            <v>경기 수원 장안구</v>
          </cell>
          <cell r="D97" t="str">
            <v xml:space="preserve">조원774-21 </v>
          </cell>
          <cell r="E97">
            <v>70000</v>
          </cell>
          <cell r="F97" t="str">
            <v>준특공</v>
          </cell>
          <cell r="G97" t="str">
            <v>B</v>
          </cell>
          <cell r="H97" t="str">
            <v>700610-1229344</v>
          </cell>
        </row>
        <row r="98">
          <cell r="A98" t="str">
            <v>최창학</v>
          </cell>
          <cell r="B98" t="str">
            <v>371004-1461718</v>
          </cell>
          <cell r="C98" t="str">
            <v>경기도 수원시 팔달구</v>
          </cell>
          <cell r="D98" t="str">
            <v>인계동 163</v>
          </cell>
          <cell r="E98">
            <v>90000</v>
          </cell>
          <cell r="F98" t="str">
            <v>보통인부</v>
          </cell>
          <cell r="G98" t="str">
            <v>A</v>
          </cell>
          <cell r="H98" t="str">
            <v>371004-4461718</v>
          </cell>
        </row>
        <row r="99">
          <cell r="A99" t="str">
            <v>최충현</v>
          </cell>
          <cell r="B99" t="str">
            <v>670618-1068423</v>
          </cell>
          <cell r="C99" t="str">
            <v>경기 안산 팔곡 이동</v>
          </cell>
          <cell r="D99" t="str">
            <v>403-2</v>
          </cell>
          <cell r="E99">
            <v>55000</v>
          </cell>
          <cell r="F99" t="str">
            <v>보통인부</v>
          </cell>
          <cell r="G99" t="str">
            <v>B</v>
          </cell>
          <cell r="H99" t="str">
            <v>670618-1068423</v>
          </cell>
        </row>
        <row r="100">
          <cell r="A100" t="str">
            <v>최태식</v>
          </cell>
          <cell r="B100" t="str">
            <v>421020-1229412</v>
          </cell>
          <cell r="C100" t="str">
            <v>경기 화성 우정</v>
          </cell>
          <cell r="D100" t="str">
            <v>석천리 828</v>
          </cell>
          <cell r="E100">
            <v>85000</v>
          </cell>
          <cell r="F100" t="str">
            <v>목공</v>
          </cell>
          <cell r="G100" t="str">
            <v>B</v>
          </cell>
          <cell r="H100" t="str">
            <v>421020-1229412</v>
          </cell>
        </row>
        <row r="101">
          <cell r="A101" t="str">
            <v>최희봉</v>
          </cell>
          <cell r="B101" t="str">
            <v>610827-1229414</v>
          </cell>
          <cell r="C101" t="str">
            <v>경기 화성 우정</v>
          </cell>
          <cell r="D101" t="str">
            <v>석천리 861</v>
          </cell>
          <cell r="E101">
            <v>90000</v>
          </cell>
          <cell r="F101" t="str">
            <v>보통인부</v>
          </cell>
          <cell r="G101" t="str">
            <v>A</v>
          </cell>
          <cell r="H101" t="str">
            <v>610827-1229414</v>
          </cell>
        </row>
        <row r="102">
          <cell r="A102" t="str">
            <v>표성열</v>
          </cell>
          <cell r="B102" t="str">
            <v>631110-1037812</v>
          </cell>
          <cell r="C102" t="str">
            <v>경기 수원 권선</v>
          </cell>
          <cell r="D102" t="str">
            <v>서둔 27-52</v>
          </cell>
          <cell r="F102" t="str">
            <v>보통인부</v>
          </cell>
          <cell r="G102" t="str">
            <v>A</v>
          </cell>
          <cell r="H102" t="str">
            <v>631110-1037812</v>
          </cell>
        </row>
        <row r="103">
          <cell r="A103" t="str">
            <v>하성우</v>
          </cell>
          <cell r="B103" t="str">
            <v>770315-1535817</v>
          </cell>
          <cell r="C103" t="str">
            <v>경기 수원 장안</v>
          </cell>
          <cell r="D103" t="str">
            <v>조원 726-14</v>
          </cell>
          <cell r="E103">
            <v>55000</v>
          </cell>
          <cell r="F103" t="str">
            <v>보통인부</v>
          </cell>
          <cell r="G103" t="str">
            <v>B</v>
          </cell>
          <cell r="H103" t="str">
            <v>770315-1535817</v>
          </cell>
        </row>
        <row r="104">
          <cell r="A104" t="str">
            <v>하성우</v>
          </cell>
          <cell r="B104" t="str">
            <v>770315-1535817</v>
          </cell>
          <cell r="C104" t="str">
            <v>경기 수원 장안</v>
          </cell>
          <cell r="D104" t="str">
            <v>조원 726-14</v>
          </cell>
          <cell r="E104">
            <v>65000</v>
          </cell>
          <cell r="F104" t="str">
            <v>준특공</v>
          </cell>
          <cell r="G104" t="str">
            <v>B</v>
          </cell>
          <cell r="H104" t="str">
            <v>770315-1535817</v>
          </cell>
        </row>
        <row r="105">
          <cell r="A105" t="str">
            <v>하유성</v>
          </cell>
          <cell r="B105" t="str">
            <v>330303-1535813</v>
          </cell>
          <cell r="C105" t="str">
            <v>경기 수원 장안구</v>
          </cell>
          <cell r="D105" t="str">
            <v>조원동 734-28</v>
          </cell>
          <cell r="E105">
            <v>55000</v>
          </cell>
          <cell r="F105" t="str">
            <v>보통인부</v>
          </cell>
          <cell r="G105" t="str">
            <v>B</v>
          </cell>
          <cell r="H105" t="str">
            <v>330303-1535813</v>
          </cell>
        </row>
        <row r="106">
          <cell r="A106" t="str">
            <v>한광형</v>
          </cell>
          <cell r="B106" t="str">
            <v>660518-1037525</v>
          </cell>
          <cell r="C106" t="str">
            <v>경기 수원 장안구</v>
          </cell>
          <cell r="D106" t="str">
            <v>조원 743-16</v>
          </cell>
          <cell r="E106">
            <v>55000</v>
          </cell>
          <cell r="F106" t="str">
            <v>보통인부</v>
          </cell>
          <cell r="G106" t="str">
            <v>B</v>
          </cell>
          <cell r="H106" t="str">
            <v>660518-1037525</v>
          </cell>
        </row>
        <row r="107">
          <cell r="A107" t="str">
            <v>한재진</v>
          </cell>
          <cell r="B107" t="str">
            <v>621027-1380020</v>
          </cell>
          <cell r="C107" t="str">
            <v>서울 구로 시흥</v>
          </cell>
          <cell r="D107" t="str">
            <v>922-18</v>
          </cell>
          <cell r="E107">
            <v>55000</v>
          </cell>
          <cell r="F107" t="str">
            <v>보통인부</v>
          </cell>
          <cell r="G107" t="str">
            <v>B</v>
          </cell>
          <cell r="H107" t="str">
            <v>621027-1380020</v>
          </cell>
        </row>
        <row r="108">
          <cell r="A108" t="str">
            <v>홍성욱</v>
          </cell>
          <cell r="B108" t="str">
            <v>690810-1019613</v>
          </cell>
          <cell r="C108" t="str">
            <v>경기 화성 비봉 구포리</v>
          </cell>
          <cell r="D108" t="str">
            <v>동산빌라2차 B동 102호</v>
          </cell>
          <cell r="E108">
            <v>90000</v>
          </cell>
          <cell r="F108" t="str">
            <v>용접공</v>
          </cell>
          <cell r="G108" t="str">
            <v>B</v>
          </cell>
          <cell r="H108" t="str">
            <v>690810-1019613</v>
          </cell>
        </row>
        <row r="109">
          <cell r="A109" t="str">
            <v>홍창수</v>
          </cell>
          <cell r="B109" t="str">
            <v>380601-1228817</v>
          </cell>
          <cell r="C109" t="str">
            <v>경기 화성 남양면</v>
          </cell>
          <cell r="D109" t="str">
            <v>온석 96</v>
          </cell>
          <cell r="E109">
            <v>45000</v>
          </cell>
          <cell r="F109" t="str">
            <v>보통인부</v>
          </cell>
          <cell r="G109" t="str">
            <v>B</v>
          </cell>
          <cell r="H109" t="str">
            <v>380601-1228817</v>
          </cell>
        </row>
        <row r="110">
          <cell r="B110" t="str">
            <v/>
          </cell>
          <cell r="H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재단가표"/>
      <sheetName val="노임단가"/>
      <sheetName val="수량산출"/>
      <sheetName val="수량계산"/>
      <sheetName val="일위산출"/>
      <sheetName val="공량산출서"/>
      <sheetName val="수량조서"/>
      <sheetName val="원가계산서"/>
      <sheetName val="가설건물"/>
      <sheetName val="소방감리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노무비"/>
      <sheetName val="전기실"/>
      <sheetName val="동력설비공사"/>
      <sheetName val="전기실공사"/>
      <sheetName val="전등전열"/>
      <sheetName val="전력간선"/>
      <sheetName val="임시동력"/>
      <sheetName val="기타공사"/>
      <sheetName val="전기실(철거)"/>
      <sheetName val="전력간선(철거)"/>
      <sheetName val="전등전열(철거)"/>
      <sheetName val="동력설비(철거)"/>
      <sheetName val="단가비교표_공통1"/>
      <sheetName val="공량 산출서_공통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실행(1)"/>
      <sheetName val="지질조사"/>
      <sheetName val="입력"/>
      <sheetName val="#REF"/>
      <sheetName val="2.대외공문"/>
      <sheetName val="투자-국내2"/>
      <sheetName val="98지급계획"/>
      <sheetName val="인부신상자료"/>
      <sheetName val="대공종"/>
      <sheetName val="원가계산서"/>
      <sheetName val="factor"/>
      <sheetName val="교통대책내역"/>
      <sheetName val="건축내역"/>
      <sheetName val="Y-WORK"/>
      <sheetName val="내역"/>
      <sheetName val="계정"/>
      <sheetName val="외주비기성결과_(2)"/>
      <sheetName val="노무비_사용_내역"/>
      <sheetName val="자재_구입대장"/>
      <sheetName val="경비_사용내역"/>
      <sheetName val="안전관리비_사용내역"/>
      <sheetName val="내역_(2002_06)"/>
      <sheetName val="2_대외공문"/>
      <sheetName val="세부추진"/>
      <sheetName val="상용보강"/>
      <sheetName val=" HIT-&gt;HMC 견적(3900)"/>
      <sheetName val="공사비산출내역"/>
      <sheetName val="추가예산"/>
      <sheetName val="자금청구628"/>
      <sheetName val="95하U$가격"/>
      <sheetName val="4.전기"/>
      <sheetName val="직노"/>
      <sheetName val="1.취수장"/>
      <sheetName val="자재co"/>
      <sheetName val="갑지"/>
      <sheetName val="파이프류"/>
      <sheetName val="전체"/>
      <sheetName val="간접"/>
      <sheetName val="집계표"/>
      <sheetName val="작성방법"/>
      <sheetName val="so-021"/>
      <sheetName val="유림총괄"/>
      <sheetName val="을"/>
      <sheetName val="조건"/>
      <sheetName val="단가조사서"/>
      <sheetName val="lee"/>
      <sheetName val="집계표소트"/>
      <sheetName val="일수"/>
      <sheetName val="대창(장성)"/>
      <sheetName val="공사원가계산서"/>
      <sheetName val="내역서"/>
      <sheetName val="플랜트 설치"/>
      <sheetName val="원가"/>
      <sheetName val="unit 4"/>
      <sheetName val="자재테이블"/>
      <sheetName val="울산자동제어"/>
      <sheetName val="RD제품개발투자비(매가)"/>
      <sheetName val="상반기손익차2총괄"/>
      <sheetName val="전문품의"/>
      <sheetName val="약품공급2"/>
      <sheetName val="II손익관리"/>
      <sheetName val="건축원가계산서"/>
      <sheetName val="확약서"/>
      <sheetName val="산출내역서"/>
      <sheetName val="세목별"/>
      <sheetName val="490A 소부재"/>
      <sheetName val="수리결과"/>
      <sheetName val="70%"/>
      <sheetName val="암거 제원표"/>
      <sheetName val="편입토지조서"/>
      <sheetName val="통신물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</sheetNames>
    <sheetDataSet>
      <sheetData sheetId="0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초"/>
      <sheetName val="변경"/>
      <sheetName val="총괄표"/>
      <sheetName val="101동"/>
      <sheetName val="정산내역서"/>
      <sheetName val="원가"/>
      <sheetName val="교수설계"/>
      <sheetName val="일위대가표"/>
      <sheetName val="설계명세"/>
      <sheetName val="원가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당초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갑지"/>
      <sheetName val="카렌스센터계량기설치공사"/>
      <sheetName val="카렌스센터계량기설치공사 (2)"/>
      <sheetName val="내역"/>
    </sheetNames>
    <sheetDataSet>
      <sheetData sheetId="0" refreshError="1"/>
      <sheetData sheetId="1" refreshError="1"/>
      <sheetData sheetId="2">
        <row r="1">
          <cell r="A1" t="str">
            <v>品            名</v>
          </cell>
          <cell r="B1" t="str">
            <v>規     格</v>
          </cell>
          <cell r="C1" t="str">
            <v>單位</v>
          </cell>
          <cell r="D1" t="str">
            <v>數 量</v>
          </cell>
          <cell r="E1" t="str">
            <v>資  材  費</v>
          </cell>
          <cell r="G1" t="str">
            <v>人  件  費</v>
          </cell>
        </row>
        <row r="2">
          <cell r="E2" t="str">
            <v>單   價</v>
          </cell>
          <cell r="F2" t="str">
            <v>金     額</v>
          </cell>
          <cell r="G2" t="str">
            <v>單   價</v>
          </cell>
        </row>
        <row r="3">
          <cell r="A3" t="str">
            <v>&lt;  집  계  표 &gt;</v>
          </cell>
        </row>
        <row r="4">
          <cell r="A4" t="str">
            <v xml:space="preserve"> 1. 계량기설치공사</v>
          </cell>
          <cell r="F4">
            <v>615000</v>
          </cell>
        </row>
        <row r="5">
          <cell r="A5" t="str">
            <v xml:space="preserve"> 2. E/V PIT 배수PUMP설치공사</v>
          </cell>
          <cell r="F5">
            <v>848000</v>
          </cell>
        </row>
        <row r="6">
          <cell r="A6" t="str">
            <v>계</v>
          </cell>
          <cell r="F6">
            <v>1463000</v>
          </cell>
        </row>
        <row r="24">
          <cell r="A24" t="str">
            <v xml:space="preserve"> 1. 계량기설치공사</v>
          </cell>
        </row>
        <row r="25">
          <cell r="A25" t="str">
            <v>동관L-TYPE(KSD5301)</v>
          </cell>
          <cell r="B25" t="str">
            <v>D32</v>
          </cell>
          <cell r="C25" t="str">
            <v>M</v>
          </cell>
          <cell r="D25" t="str">
            <v>38</v>
          </cell>
          <cell r="E25">
            <v>4290</v>
          </cell>
          <cell r="F25">
            <v>163020</v>
          </cell>
          <cell r="G25">
            <v>0</v>
          </cell>
        </row>
        <row r="26">
          <cell r="A26" t="str">
            <v>동엘보</v>
          </cell>
          <cell r="B26" t="str">
            <v>D32</v>
          </cell>
          <cell r="C26" t="str">
            <v>EA</v>
          </cell>
          <cell r="D26" t="str">
            <v>18</v>
          </cell>
          <cell r="E26">
            <v>666</v>
          </cell>
          <cell r="F26">
            <v>11988</v>
          </cell>
          <cell r="G26">
            <v>0</v>
          </cell>
        </row>
        <row r="27">
          <cell r="A27" t="str">
            <v>동아답타(C*M)</v>
          </cell>
          <cell r="B27" t="str">
            <v>D32</v>
          </cell>
          <cell r="C27" t="str">
            <v>EA</v>
          </cell>
          <cell r="D27">
            <v>12</v>
          </cell>
          <cell r="E27">
            <v>2211</v>
          </cell>
          <cell r="F27">
            <v>26532</v>
          </cell>
          <cell r="G27">
            <v>0</v>
          </cell>
        </row>
        <row r="28">
          <cell r="A28" t="str">
            <v>관보온(슈폴)</v>
          </cell>
          <cell r="B28" t="str">
            <v>40T*D32</v>
          </cell>
          <cell r="C28" t="str">
            <v>M</v>
          </cell>
          <cell r="D28" t="str">
            <v>36</v>
          </cell>
          <cell r="E28">
            <v>2519</v>
          </cell>
          <cell r="F28">
            <v>90684</v>
          </cell>
          <cell r="G28">
            <v>4792</v>
          </cell>
        </row>
        <row r="29">
          <cell r="A29" t="str">
            <v>엘보보온(슈폴)</v>
          </cell>
          <cell r="B29" t="str">
            <v>40T*D32</v>
          </cell>
          <cell r="C29" t="str">
            <v>개소</v>
          </cell>
          <cell r="D29" t="str">
            <v>18</v>
          </cell>
          <cell r="E29">
            <v>1026</v>
          </cell>
          <cell r="F29">
            <v>18468</v>
          </cell>
          <cell r="G29">
            <v>2022</v>
          </cell>
        </row>
        <row r="30">
          <cell r="A30" t="str">
            <v>동유니온(C*M)</v>
          </cell>
          <cell r="B30" t="str">
            <v>D32</v>
          </cell>
          <cell r="C30" t="str">
            <v>EA</v>
          </cell>
          <cell r="D30" t="str">
            <v>10</v>
          </cell>
          <cell r="E30">
            <v>6633</v>
          </cell>
          <cell r="F30">
            <v>66330</v>
          </cell>
          <cell r="G30">
            <v>0</v>
          </cell>
        </row>
        <row r="31">
          <cell r="A31" t="str">
            <v>동니플(P.T)</v>
          </cell>
          <cell r="B31" t="str">
            <v>D32</v>
          </cell>
          <cell r="C31" t="str">
            <v>EA</v>
          </cell>
          <cell r="D31" t="str">
            <v>10</v>
          </cell>
          <cell r="E31">
            <v>1373</v>
          </cell>
          <cell r="F31">
            <v>13730</v>
          </cell>
          <cell r="G31">
            <v>0</v>
          </cell>
        </row>
        <row r="32">
          <cell r="A32" t="str">
            <v>청동게이트밸브(10KG)</v>
          </cell>
          <cell r="B32" t="str">
            <v>D32</v>
          </cell>
          <cell r="C32" t="str">
            <v>EA</v>
          </cell>
          <cell r="D32" t="str">
            <v>6</v>
          </cell>
          <cell r="E32">
            <v>10415</v>
          </cell>
          <cell r="F32">
            <v>62490</v>
          </cell>
          <cell r="G32">
            <v>0</v>
          </cell>
        </row>
        <row r="33">
          <cell r="A33" t="str">
            <v>동관용접(BRAZING)</v>
          </cell>
          <cell r="B33" t="str">
            <v>D32</v>
          </cell>
          <cell r="C33" t="str">
            <v>개소</v>
          </cell>
          <cell r="D33" t="str">
            <v>60</v>
          </cell>
          <cell r="E33">
            <v>514</v>
          </cell>
          <cell r="F33">
            <v>30840</v>
          </cell>
          <cell r="G33">
            <v>4317</v>
          </cell>
        </row>
        <row r="34">
          <cell r="A34" t="str">
            <v>절연행가</v>
          </cell>
          <cell r="B34" t="str">
            <v>D32</v>
          </cell>
          <cell r="C34" t="str">
            <v>개소</v>
          </cell>
          <cell r="D34" t="str">
            <v>18</v>
          </cell>
          <cell r="E34">
            <v>822</v>
          </cell>
          <cell r="F34">
            <v>14796</v>
          </cell>
        </row>
        <row r="35">
          <cell r="A35" t="str">
            <v>수도미터기(냉수용)</v>
          </cell>
          <cell r="B35" t="str">
            <v>D32</v>
          </cell>
          <cell r="C35" t="str">
            <v>EA</v>
          </cell>
          <cell r="D35" t="str">
            <v>1</v>
          </cell>
          <cell r="E35">
            <v>46000</v>
          </cell>
          <cell r="F35">
            <v>46000</v>
          </cell>
          <cell r="G35">
            <v>0</v>
          </cell>
        </row>
        <row r="36">
          <cell r="A36" t="str">
            <v>수도미터기(온수용)</v>
          </cell>
          <cell r="B36" t="str">
            <v>D32</v>
          </cell>
          <cell r="C36" t="str">
            <v>EA</v>
          </cell>
          <cell r="D36" t="str">
            <v>1</v>
          </cell>
          <cell r="E36">
            <v>60000</v>
          </cell>
          <cell r="F36">
            <v>60000</v>
          </cell>
          <cell r="G36">
            <v>0</v>
          </cell>
        </row>
        <row r="37">
          <cell r="A37" t="str">
            <v>잡재료비</v>
          </cell>
          <cell r="B37" t="str">
            <v>재료비의 5 %</v>
          </cell>
          <cell r="C37" t="str">
            <v>식</v>
          </cell>
          <cell r="D37" t="str">
            <v>1</v>
          </cell>
          <cell r="E37">
            <v>10122</v>
          </cell>
          <cell r="F37">
            <v>10122</v>
          </cell>
          <cell r="G37">
            <v>0</v>
          </cell>
        </row>
        <row r="38">
          <cell r="A38" t="str">
            <v>노무비</v>
          </cell>
          <cell r="B38" t="str">
            <v>배관공</v>
          </cell>
          <cell r="C38" t="str">
            <v>인</v>
          </cell>
          <cell r="D38">
            <v>6</v>
          </cell>
          <cell r="G38">
            <v>47537</v>
          </cell>
        </row>
        <row r="39">
          <cell r="A39" t="str">
            <v>노무비</v>
          </cell>
          <cell r="B39" t="str">
            <v>보통인부</v>
          </cell>
          <cell r="C39" t="str">
            <v>인</v>
          </cell>
          <cell r="D39">
            <v>4</v>
          </cell>
          <cell r="G39">
            <v>34360</v>
          </cell>
        </row>
        <row r="40">
          <cell r="A40" t="str">
            <v>공구손료</v>
          </cell>
          <cell r="B40" t="str">
            <v>노무비의 3 %</v>
          </cell>
          <cell r="C40" t="str">
            <v>식</v>
          </cell>
          <cell r="D40" t="str">
            <v>1</v>
          </cell>
          <cell r="G40">
            <v>26410</v>
          </cell>
        </row>
      </sheetData>
      <sheetData sheetId="3" refreshError="1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단가산출서"/>
      <sheetName val="지주 (2)"/>
      <sheetName val="카렌스센터계량기설치공사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</sheetNames>
    <sheetDataSet>
      <sheetData sheetId="0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D5">
            <v>62900</v>
          </cell>
        </row>
      </sheetData>
      <sheetData sheetId="11" refreshError="1"/>
      <sheetData sheetId="12"/>
      <sheetData sheetId="13"/>
      <sheetData sheetId="14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부표총괄표"/>
      <sheetName val="일반부표총괄"/>
      <sheetName val="별 표"/>
      <sheetName val="별표총괄"/>
      <sheetName val="품셈TABLE"/>
      <sheetName val="품 셈"/>
      <sheetName val="부표"/>
      <sheetName val="Sheet2"/>
      <sheetName val="부표 TABLE"/>
      <sheetName val="Sheet3"/>
      <sheetName val="Sheet4"/>
      <sheetName val="Sheet5"/>
      <sheetName val="Sheet6"/>
      <sheetName val="기성부분내역(한빛-영조)"/>
      <sheetName val="세부내역(한빛-영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갑지"/>
      <sheetName val="원가계산서"/>
      <sheetName val="자동제어"/>
      <sheetName val="가스공사"/>
      <sheetName val="장비,방진"/>
      <sheetName val="공조,위생"/>
      <sheetName val="닥트,소방"/>
      <sheetName val="남양시작동자105노65기1.3화1.2"/>
      <sheetName val="품셈TABLE"/>
      <sheetName val="본관동설비계약"/>
      <sheetName val="대공종"/>
      <sheetName val="총괄표"/>
    </sheetNames>
    <sheetDataSet>
      <sheetData sheetId="0" refreshError="1">
        <row r="1">
          <cell r="B1">
            <v>0.86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ｹ-ﾌﾞﾙ"/>
      <sheetName val="Sheet1"/>
      <sheetName val="투찰(하수)"/>
    </sheetNames>
    <sheetDataSet>
      <sheetData sheetId="0"/>
      <sheetData sheetId="1" refreshError="1"/>
      <sheetData sheetId="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ｹ-ﾌﾞﾙ"/>
      <sheetName val="Sheet1"/>
      <sheetName val="투찰(하수)"/>
      <sheetName val="내역"/>
      <sheetName val="_ｹ_ﾌﾞﾙ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</sheetNames>
    <sheetDataSet>
      <sheetData sheetId="0" refreshError="1">
        <row r="13">
          <cell r="B13">
            <v>61483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VXXXXXX"/>
      <sheetName val="통합"/>
      <sheetName val="한진"/>
      <sheetName val="삼성"/>
      <sheetName val="대우"/>
      <sheetName val="금호"/>
      <sheetName val="예산120억"/>
      <sheetName val="원가계산(120억)"/>
      <sheetName val="예산(128)"/>
      <sheetName val="원가계산(128)"/>
      <sheetName val="구역물량비교"/>
      <sheetName val="물량대비표"/>
      <sheetName val="변경사유내역"/>
      <sheetName val="1차변경(46억)"/>
      <sheetName val="원가계산(46억)"/>
      <sheetName val="토공사"/>
      <sheetName val="실행내역서 "/>
      <sheetName val="내역"/>
      <sheetName val="투찰(하수)"/>
      <sheetName val="98지급계획"/>
      <sheetName val="자료입력"/>
      <sheetName val="Sheet5"/>
      <sheetName val="산출내역서"/>
      <sheetName val="TYPE-A"/>
      <sheetName val="간접비"/>
      <sheetName val=" ｹ-ﾌﾞ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0">
          <cell r="A40" t="str">
            <v>합               계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35"/>
  <sheetViews>
    <sheetView showGridLines="0" showZeros="0" tabSelected="1" zoomScaleNormal="100" zoomScaleSheetLayoutView="90" workbookViewId="0"/>
  </sheetViews>
  <sheetFormatPr defaultRowHeight="12"/>
  <cols>
    <col min="1" max="1" width="0.77734375" style="36" customWidth="1"/>
    <col min="2" max="2" width="26.88671875" style="30" customWidth="1"/>
    <col min="3" max="3" width="17.5546875" style="32" bestFit="1" customWidth="1"/>
    <col min="4" max="4" width="6.21875" style="30" customWidth="1"/>
    <col min="5" max="5" width="7.44140625" style="33" customWidth="1"/>
    <col min="6" max="6" width="9.33203125" style="34" customWidth="1"/>
    <col min="7" max="7" width="12.77734375" style="34" customWidth="1"/>
    <col min="8" max="8" width="9.109375" style="34" customWidth="1"/>
    <col min="9" max="9" width="12.77734375" style="34" customWidth="1"/>
    <col min="10" max="10" width="9.77734375" style="34" customWidth="1"/>
    <col min="11" max="11" width="12.77734375" style="34" customWidth="1"/>
    <col min="12" max="12" width="10.77734375" style="35" customWidth="1"/>
    <col min="13" max="13" width="12.77734375" style="34" customWidth="1"/>
    <col min="14" max="14" width="23.5546875" style="30" bestFit="1" customWidth="1"/>
    <col min="15" max="15" width="41.6640625" style="36" customWidth="1"/>
    <col min="16" max="16" width="12.6640625" style="36" bestFit="1" customWidth="1"/>
    <col min="17" max="17" width="10" style="36" bestFit="1" customWidth="1"/>
    <col min="18" max="18" width="12.77734375" style="36" bestFit="1" customWidth="1"/>
    <col min="19" max="16384" width="8.88671875" style="36"/>
  </cols>
  <sheetData>
    <row r="1" spans="2:18" ht="27.75" customHeight="1">
      <c r="B1" s="226" t="s">
        <v>87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</row>
    <row r="3" spans="2:18" s="51" customFormat="1" ht="24.95" customHeight="1">
      <c r="B3" s="212" t="s">
        <v>104</v>
      </c>
      <c r="C3" s="32"/>
      <c r="D3" s="30"/>
      <c r="E3" s="33"/>
      <c r="F3" s="34"/>
      <c r="G3" s="34"/>
      <c r="H3" s="34"/>
      <c r="I3" s="34"/>
      <c r="J3" s="34"/>
      <c r="K3" s="34"/>
      <c r="L3" s="35"/>
      <c r="M3" s="225" t="s">
        <v>85</v>
      </c>
      <c r="N3" s="225"/>
    </row>
    <row r="4" spans="2:18" s="30" customFormat="1" ht="24.95" customHeight="1">
      <c r="B4" s="227" t="s">
        <v>65</v>
      </c>
      <c r="C4" s="229" t="s">
        <v>19</v>
      </c>
      <c r="D4" s="229" t="s">
        <v>0</v>
      </c>
      <c r="E4" s="231" t="s">
        <v>1</v>
      </c>
      <c r="F4" s="233" t="s">
        <v>49</v>
      </c>
      <c r="G4" s="233"/>
      <c r="H4" s="234" t="s">
        <v>50</v>
      </c>
      <c r="I4" s="234"/>
      <c r="J4" s="233" t="s">
        <v>86</v>
      </c>
      <c r="K4" s="233"/>
      <c r="L4" s="234" t="s">
        <v>91</v>
      </c>
      <c r="M4" s="234"/>
      <c r="N4" s="235" t="s">
        <v>51</v>
      </c>
    </row>
    <row r="5" spans="2:18" s="30" customFormat="1" ht="24.95" customHeight="1">
      <c r="B5" s="228"/>
      <c r="C5" s="230"/>
      <c r="D5" s="230"/>
      <c r="E5" s="232"/>
      <c r="F5" s="49" t="s">
        <v>88</v>
      </c>
      <c r="G5" s="49" t="s">
        <v>89</v>
      </c>
      <c r="H5" s="49" t="s">
        <v>88</v>
      </c>
      <c r="I5" s="49" t="s">
        <v>90</v>
      </c>
      <c r="J5" s="49" t="s">
        <v>88</v>
      </c>
      <c r="K5" s="49" t="s">
        <v>89</v>
      </c>
      <c r="L5" s="49" t="s">
        <v>88</v>
      </c>
      <c r="M5" s="49" t="s">
        <v>89</v>
      </c>
      <c r="N5" s="236"/>
    </row>
    <row r="6" spans="2:18" s="52" customFormat="1" ht="24.95" customHeight="1">
      <c r="B6" s="80" t="s">
        <v>2</v>
      </c>
      <c r="C6" s="37"/>
      <c r="D6" s="37"/>
      <c r="E6" s="37"/>
      <c r="F6" s="38"/>
      <c r="G6" s="38"/>
      <c r="H6" s="38"/>
      <c r="I6" s="38"/>
      <c r="J6" s="38"/>
      <c r="K6" s="38"/>
      <c r="L6" s="38"/>
      <c r="M6" s="38"/>
      <c r="N6" s="81"/>
    </row>
    <row r="7" spans="2:18" s="52" customFormat="1" ht="24.95" customHeight="1">
      <c r="B7" s="213" t="s">
        <v>134</v>
      </c>
      <c r="C7" s="37" t="s">
        <v>135</v>
      </c>
      <c r="D7" s="37" t="str">
        <f>산출조서!E5</f>
        <v>㎡</v>
      </c>
      <c r="E7" s="37">
        <f>산출조서!C6</f>
        <v>360</v>
      </c>
      <c r="F7" s="41"/>
      <c r="G7" s="41"/>
      <c r="H7" s="41"/>
      <c r="I7" s="41"/>
      <c r="J7" s="41"/>
      <c r="K7" s="41"/>
      <c r="L7" s="41"/>
      <c r="M7" s="41"/>
      <c r="N7" s="81"/>
    </row>
    <row r="8" spans="2:18" s="52" customFormat="1" ht="24.95" customHeight="1">
      <c r="B8" s="213" t="s">
        <v>52</v>
      </c>
      <c r="C8" s="39"/>
      <c r="D8" s="39" t="s">
        <v>3</v>
      </c>
      <c r="E8" s="40">
        <f>산출조서!F7</f>
        <v>20</v>
      </c>
      <c r="F8" s="41"/>
      <c r="G8" s="41"/>
      <c r="H8" s="41"/>
      <c r="I8" s="41"/>
      <c r="J8" s="41"/>
      <c r="K8" s="41"/>
      <c r="L8" s="41"/>
      <c r="M8" s="41"/>
      <c r="N8" s="67" t="s">
        <v>166</v>
      </c>
      <c r="P8" s="53"/>
      <c r="Q8" s="54"/>
      <c r="R8" s="53"/>
    </row>
    <row r="9" spans="2:18" s="52" customFormat="1" ht="24.95" customHeight="1">
      <c r="B9" s="213" t="s">
        <v>53</v>
      </c>
      <c r="C9" s="39"/>
      <c r="D9" s="39" t="s">
        <v>54</v>
      </c>
      <c r="E9" s="40">
        <v>90</v>
      </c>
      <c r="F9" s="42"/>
      <c r="G9" s="41"/>
      <c r="H9" s="41"/>
      <c r="I9" s="41"/>
      <c r="J9" s="41"/>
      <c r="K9" s="41"/>
      <c r="L9" s="41"/>
      <c r="M9" s="41"/>
      <c r="N9" s="67"/>
      <c r="P9" s="53"/>
      <c r="Q9" s="54"/>
      <c r="R9" s="53"/>
    </row>
    <row r="10" spans="2:18" s="52" customFormat="1" ht="24.95" customHeight="1">
      <c r="B10" s="213" t="s">
        <v>55</v>
      </c>
      <c r="C10" s="39" t="s">
        <v>46</v>
      </c>
      <c r="D10" s="39" t="s">
        <v>56</v>
      </c>
      <c r="E10" s="40">
        <v>90</v>
      </c>
      <c r="F10" s="41"/>
      <c r="G10" s="41"/>
      <c r="H10" s="41"/>
      <c r="I10" s="41"/>
      <c r="J10" s="41"/>
      <c r="K10" s="41"/>
      <c r="L10" s="41"/>
      <c r="M10" s="41"/>
      <c r="N10" s="67"/>
      <c r="P10" s="53"/>
      <c r="Q10" s="54"/>
      <c r="R10" s="53"/>
    </row>
    <row r="11" spans="2:18" s="52" customFormat="1" ht="24.95" customHeight="1">
      <c r="B11" s="213" t="s">
        <v>57</v>
      </c>
      <c r="C11" s="39" t="s">
        <v>58</v>
      </c>
      <c r="D11" s="39" t="s">
        <v>56</v>
      </c>
      <c r="E11" s="40">
        <v>90</v>
      </c>
      <c r="F11" s="41"/>
      <c r="G11" s="41"/>
      <c r="H11" s="41"/>
      <c r="I11" s="41"/>
      <c r="J11" s="41"/>
      <c r="K11" s="41"/>
      <c r="L11" s="41"/>
      <c r="M11" s="41"/>
      <c r="N11" s="67"/>
      <c r="P11" s="184"/>
      <c r="Q11" s="54"/>
    </row>
    <row r="12" spans="2:18" s="55" customFormat="1" ht="24.95" customHeight="1">
      <c r="B12" s="68" t="s">
        <v>48</v>
      </c>
      <c r="C12" s="43"/>
      <c r="D12" s="43"/>
      <c r="E12" s="44"/>
      <c r="F12" s="45"/>
      <c r="G12" s="45">
        <f>SUM(G7:G11)</f>
        <v>0</v>
      </c>
      <c r="H12" s="45"/>
      <c r="I12" s="45">
        <f>SUM(I7:I11)</f>
        <v>0</v>
      </c>
      <c r="J12" s="45"/>
      <c r="K12" s="45">
        <f>SUM(K7:K11)</f>
        <v>0</v>
      </c>
      <c r="L12" s="45"/>
      <c r="M12" s="45">
        <f>SUM(M7:M11)</f>
        <v>0</v>
      </c>
      <c r="N12" s="69"/>
      <c r="O12" s="223"/>
      <c r="P12" s="56"/>
      <c r="Q12" s="57"/>
    </row>
    <row r="13" spans="2:18" s="52" customFormat="1" ht="24.95" customHeight="1">
      <c r="B13" s="66" t="s">
        <v>160</v>
      </c>
      <c r="C13" s="39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67"/>
      <c r="O13" s="223"/>
      <c r="P13" s="53"/>
    </row>
    <row r="14" spans="2:18" s="52" customFormat="1" ht="24.95" customHeight="1">
      <c r="B14" s="71" t="s">
        <v>161</v>
      </c>
      <c r="C14" s="39" t="s">
        <v>163</v>
      </c>
      <c r="D14" s="39" t="s">
        <v>59</v>
      </c>
      <c r="E14" s="40">
        <f>553-E15</f>
        <v>220</v>
      </c>
      <c r="F14" s="41"/>
      <c r="G14" s="41"/>
      <c r="H14" s="41"/>
      <c r="I14" s="41"/>
      <c r="J14" s="41"/>
      <c r="K14" s="41"/>
      <c r="L14" s="41"/>
      <c r="M14" s="41"/>
      <c r="N14" s="67"/>
      <c r="O14" s="223"/>
      <c r="P14" s="53"/>
    </row>
    <row r="15" spans="2:18" s="52" customFormat="1" ht="24.95" customHeight="1">
      <c r="B15" s="71" t="s">
        <v>162</v>
      </c>
      <c r="C15" s="39" t="s">
        <v>168</v>
      </c>
      <c r="D15" s="39" t="s">
        <v>59</v>
      </c>
      <c r="E15" s="40">
        <v>333</v>
      </c>
      <c r="F15" s="41"/>
      <c r="G15" s="41"/>
      <c r="H15" s="41"/>
      <c r="I15" s="41"/>
      <c r="J15" s="41"/>
      <c r="K15" s="41"/>
      <c r="L15" s="41"/>
      <c r="M15" s="41"/>
      <c r="N15" s="67"/>
      <c r="O15" s="223"/>
      <c r="P15" s="53"/>
    </row>
    <row r="16" spans="2:18" s="55" customFormat="1" ht="24.95" customHeight="1">
      <c r="B16" s="68" t="s">
        <v>48</v>
      </c>
      <c r="C16" s="43"/>
      <c r="D16" s="43"/>
      <c r="E16" s="44"/>
      <c r="F16" s="45"/>
      <c r="G16" s="45">
        <f>SUM(G14:G15)</f>
        <v>0</v>
      </c>
      <c r="H16" s="45"/>
      <c r="I16" s="45">
        <f>SUM(I14:I15)</f>
        <v>0</v>
      </c>
      <c r="J16" s="45"/>
      <c r="K16" s="45">
        <f>SUM(K14:K15)</f>
        <v>0</v>
      </c>
      <c r="L16" s="41"/>
      <c r="M16" s="45">
        <f>SUM(M14:M15)</f>
        <v>0</v>
      </c>
      <c r="N16" s="69"/>
      <c r="O16" s="223"/>
      <c r="P16" s="56"/>
    </row>
    <row r="17" spans="2:17" s="52" customFormat="1" ht="24.95" customHeight="1">
      <c r="B17" s="66" t="s">
        <v>158</v>
      </c>
      <c r="C17" s="39" t="s">
        <v>95</v>
      </c>
      <c r="D17" s="39" t="str">
        <f>산출조서!D5</f>
        <v>m</v>
      </c>
      <c r="E17" s="40">
        <f>산출조서!D9</f>
        <v>4824</v>
      </c>
      <c r="F17" s="41"/>
      <c r="G17" s="41"/>
      <c r="H17" s="41"/>
      <c r="I17" s="41"/>
      <c r="J17" s="41"/>
      <c r="K17" s="41"/>
      <c r="L17" s="41"/>
      <c r="M17" s="41"/>
      <c r="N17" s="70"/>
      <c r="O17" s="223"/>
      <c r="P17" s="53"/>
    </row>
    <row r="18" spans="2:17" s="52" customFormat="1" ht="24.95" customHeight="1">
      <c r="B18" s="66" t="s">
        <v>159</v>
      </c>
      <c r="C18" s="39" t="s">
        <v>61</v>
      </c>
      <c r="D18" s="39" t="s">
        <v>60</v>
      </c>
      <c r="E18" s="40">
        <f>산출조서!E10</f>
        <v>3265.92</v>
      </c>
      <c r="F18" s="41"/>
      <c r="G18" s="41">
        <f>F18*E18</f>
        <v>0</v>
      </c>
      <c r="H18" s="41"/>
      <c r="I18" s="41">
        <f>H18*E18</f>
        <v>0</v>
      </c>
      <c r="J18" s="41"/>
      <c r="K18" s="41">
        <f>J18*E18</f>
        <v>0</v>
      </c>
      <c r="L18" s="41">
        <f>J18+H18+F18</f>
        <v>0</v>
      </c>
      <c r="M18" s="41">
        <f>L18*E18</f>
        <v>0</v>
      </c>
      <c r="N18" s="224" t="s">
        <v>169</v>
      </c>
      <c r="O18" s="223"/>
      <c r="P18" s="53"/>
    </row>
    <row r="19" spans="2:17" s="52" customFormat="1" ht="24.95" customHeight="1">
      <c r="B19" s="66"/>
      <c r="C19" s="39"/>
      <c r="D19" s="39"/>
      <c r="E19" s="40"/>
      <c r="F19" s="41"/>
      <c r="G19" s="41"/>
      <c r="H19" s="41"/>
      <c r="I19" s="41"/>
      <c r="J19" s="41"/>
      <c r="K19" s="41"/>
      <c r="L19" s="41"/>
      <c r="M19" s="41"/>
      <c r="N19" s="70"/>
      <c r="O19" s="223"/>
      <c r="P19" s="53"/>
    </row>
    <row r="20" spans="2:17" s="52" customFormat="1" ht="24.95" customHeight="1">
      <c r="B20" s="66"/>
      <c r="C20" s="39"/>
      <c r="D20" s="39"/>
      <c r="E20" s="40"/>
      <c r="F20" s="41"/>
      <c r="G20" s="41"/>
      <c r="H20" s="41"/>
      <c r="I20" s="41"/>
      <c r="J20" s="41"/>
      <c r="K20" s="41"/>
      <c r="L20" s="41"/>
      <c r="M20" s="41"/>
      <c r="N20" s="67"/>
      <c r="O20" s="223"/>
      <c r="P20" s="53"/>
    </row>
    <row r="21" spans="2:17" s="58" customFormat="1" ht="24.95" customHeight="1">
      <c r="B21" s="72" t="s">
        <v>69</v>
      </c>
      <c r="C21" s="73" t="s">
        <v>70</v>
      </c>
      <c r="D21" s="29" t="s">
        <v>45</v>
      </c>
      <c r="E21" s="40">
        <v>1</v>
      </c>
      <c r="F21" s="46"/>
      <c r="G21" s="46"/>
      <c r="H21" s="46"/>
      <c r="I21" s="46"/>
      <c r="J21" s="47"/>
      <c r="K21" s="46">
        <f>ROUND(I31*3.73%,0)</f>
        <v>0</v>
      </c>
      <c r="L21" s="48"/>
      <c r="M21" s="46">
        <f t="shared" ref="M21:M27" si="0">G21+I21+K21</f>
        <v>0</v>
      </c>
      <c r="N21" s="74"/>
      <c r="O21" s="223"/>
    </row>
    <row r="22" spans="2:17" s="58" customFormat="1" ht="24.95" customHeight="1">
      <c r="B22" s="72" t="s">
        <v>71</v>
      </c>
      <c r="C22" s="73" t="s">
        <v>101</v>
      </c>
      <c r="D22" s="29" t="s">
        <v>45</v>
      </c>
      <c r="E22" s="40">
        <v>1</v>
      </c>
      <c r="F22" s="46"/>
      <c r="G22" s="46"/>
      <c r="H22" s="46"/>
      <c r="I22" s="46"/>
      <c r="J22" s="47"/>
      <c r="K22" s="46">
        <f>ROUND(I31*1.01%,0)</f>
        <v>0</v>
      </c>
      <c r="L22" s="48"/>
      <c r="M22" s="46">
        <f t="shared" si="0"/>
        <v>0</v>
      </c>
      <c r="N22" s="74"/>
      <c r="O22" s="223"/>
    </row>
    <row r="23" spans="2:17" s="58" customFormat="1" ht="24.95" customHeight="1">
      <c r="B23" s="72" t="s">
        <v>72</v>
      </c>
      <c r="C23" s="73" t="s">
        <v>102</v>
      </c>
      <c r="D23" s="29" t="s">
        <v>45</v>
      </c>
      <c r="E23" s="40">
        <v>1</v>
      </c>
      <c r="F23" s="46"/>
      <c r="G23" s="46"/>
      <c r="H23" s="46"/>
      <c r="I23" s="46"/>
      <c r="J23" s="47"/>
      <c r="K23" s="46">
        <f>ROUND(I31*3.495%,0)</f>
        <v>0</v>
      </c>
      <c r="L23" s="48"/>
      <c r="M23" s="46">
        <f t="shared" si="0"/>
        <v>0</v>
      </c>
      <c r="N23" s="74"/>
      <c r="O23" s="223"/>
    </row>
    <row r="24" spans="2:17" s="58" customFormat="1" ht="24.95" customHeight="1">
      <c r="B24" s="72" t="s">
        <v>73</v>
      </c>
      <c r="C24" s="73" t="s">
        <v>74</v>
      </c>
      <c r="D24" s="29" t="s">
        <v>45</v>
      </c>
      <c r="E24" s="40">
        <v>1</v>
      </c>
      <c r="F24" s="46"/>
      <c r="G24" s="46"/>
      <c r="H24" s="46"/>
      <c r="I24" s="46"/>
      <c r="J24" s="47"/>
      <c r="K24" s="46">
        <f>ROUND(I31*4.5%,0)</f>
        <v>0</v>
      </c>
      <c r="L24" s="48"/>
      <c r="M24" s="46">
        <f t="shared" si="0"/>
        <v>0</v>
      </c>
      <c r="N24" s="74"/>
      <c r="O24" s="223"/>
    </row>
    <row r="25" spans="2:17" s="58" customFormat="1" ht="24.95" customHeight="1">
      <c r="B25" s="72" t="s">
        <v>75</v>
      </c>
      <c r="C25" s="73" t="s">
        <v>103</v>
      </c>
      <c r="D25" s="29" t="s">
        <v>45</v>
      </c>
      <c r="E25" s="40">
        <v>1</v>
      </c>
      <c r="F25" s="46"/>
      <c r="G25" s="46"/>
      <c r="H25" s="46"/>
      <c r="I25" s="46"/>
      <c r="J25" s="47"/>
      <c r="K25" s="46">
        <f>ROUND(K23*12.27%,0)</f>
        <v>0</v>
      </c>
      <c r="L25" s="48"/>
      <c r="M25" s="46">
        <f t="shared" si="0"/>
        <v>0</v>
      </c>
      <c r="N25" s="74"/>
      <c r="O25" s="223"/>
      <c r="P25" s="59"/>
      <c r="Q25" s="84"/>
    </row>
    <row r="26" spans="2:17" s="58" customFormat="1" ht="24.95" customHeight="1">
      <c r="B26" s="72" t="s">
        <v>76</v>
      </c>
      <c r="C26" s="73" t="s">
        <v>77</v>
      </c>
      <c r="D26" s="29" t="s">
        <v>45</v>
      </c>
      <c r="E26" s="40">
        <v>1</v>
      </c>
      <c r="F26" s="46"/>
      <c r="G26" s="46"/>
      <c r="H26" s="46"/>
      <c r="I26" s="46"/>
      <c r="J26" s="47"/>
      <c r="K26" s="46">
        <f>ROUND(SUM(I31,G31)*2.93%,0)</f>
        <v>0</v>
      </c>
      <c r="L26" s="48"/>
      <c r="M26" s="46">
        <f t="shared" si="0"/>
        <v>0</v>
      </c>
      <c r="N26" s="74"/>
      <c r="O26" s="223"/>
    </row>
    <row r="27" spans="2:17" s="58" customFormat="1" ht="24.95" customHeight="1">
      <c r="B27" s="75" t="s">
        <v>78</v>
      </c>
      <c r="C27" s="73" t="s">
        <v>79</v>
      </c>
      <c r="D27" s="29" t="s">
        <v>80</v>
      </c>
      <c r="E27" s="40">
        <v>4</v>
      </c>
      <c r="F27" s="46"/>
      <c r="G27" s="46"/>
      <c r="H27" s="46"/>
      <c r="I27" s="46"/>
      <c r="J27" s="46"/>
      <c r="K27" s="46">
        <f>J27*E27</f>
        <v>0</v>
      </c>
      <c r="L27" s="46"/>
      <c r="M27" s="46">
        <f t="shared" si="0"/>
        <v>0</v>
      </c>
      <c r="N27" s="74"/>
      <c r="O27" s="223"/>
    </row>
    <row r="28" spans="2:17" s="58" customFormat="1" ht="24.95" customHeight="1">
      <c r="B28" s="72" t="s">
        <v>81</v>
      </c>
      <c r="C28" s="73" t="s">
        <v>82</v>
      </c>
      <c r="D28" s="29" t="s">
        <v>45</v>
      </c>
      <c r="E28" s="40">
        <v>1</v>
      </c>
      <c r="F28" s="46"/>
      <c r="G28" s="46"/>
      <c r="H28" s="46"/>
      <c r="I28" s="46"/>
      <c r="J28" s="47"/>
      <c r="K28" s="46"/>
      <c r="L28" s="48"/>
      <c r="M28" s="46">
        <f>ROUND(SUM(G31,I31,K31)*4%,0)</f>
        <v>0</v>
      </c>
      <c r="N28" s="74"/>
      <c r="O28" s="223"/>
    </row>
    <row r="29" spans="2:17" s="58" customFormat="1" ht="24.95" customHeight="1">
      <c r="B29" s="76" t="s">
        <v>83</v>
      </c>
      <c r="C29" s="73" t="s">
        <v>84</v>
      </c>
      <c r="D29" s="29" t="s">
        <v>45</v>
      </c>
      <c r="E29" s="40">
        <v>1</v>
      </c>
      <c r="F29" s="46"/>
      <c r="G29" s="46"/>
      <c r="H29" s="46"/>
      <c r="I29" s="46"/>
      <c r="J29" s="47"/>
      <c r="K29" s="46"/>
      <c r="L29" s="48"/>
      <c r="M29" s="46">
        <f>ROUND(SUM(I31,K31,M28)*9%,0)</f>
        <v>0</v>
      </c>
      <c r="N29" s="74"/>
      <c r="O29" s="223"/>
    </row>
    <row r="30" spans="2:17" s="30" customFormat="1" ht="24.95" customHeight="1">
      <c r="B30" s="77"/>
      <c r="C30" s="177"/>
      <c r="D30" s="177"/>
      <c r="E30" s="178"/>
      <c r="F30" s="49"/>
      <c r="G30" s="78"/>
      <c r="H30" s="78"/>
      <c r="I30" s="78"/>
      <c r="J30" s="78"/>
      <c r="K30" s="78"/>
      <c r="L30" s="78"/>
      <c r="M30" s="78"/>
      <c r="N30" s="79"/>
      <c r="O30" s="223">
        <f t="shared" ref="O30" si="1">M30*1.1</f>
        <v>0</v>
      </c>
      <c r="P30" s="53"/>
    </row>
    <row r="31" spans="2:17" s="31" customFormat="1" ht="24.95" customHeight="1">
      <c r="B31" s="60" t="s">
        <v>47</v>
      </c>
      <c r="C31" s="61"/>
      <c r="D31" s="61"/>
      <c r="E31" s="62"/>
      <c r="F31" s="63"/>
      <c r="G31" s="64">
        <f>G18+G17+G16+G12</f>
        <v>0</v>
      </c>
      <c r="H31" s="64"/>
      <c r="I31" s="64">
        <f>I18+I17+I16+I12</f>
        <v>0</v>
      </c>
      <c r="J31" s="64"/>
      <c r="K31" s="64">
        <f>K27+K26+K25+K24+K23+K22+K21+K12</f>
        <v>0</v>
      </c>
      <c r="L31" s="64"/>
      <c r="M31" s="64">
        <f>ROUND(M29+M28+M27+M26+M25+M24+M23+M22+M21+M18+M17+M16+M12, -5)</f>
        <v>0</v>
      </c>
      <c r="N31" s="65"/>
      <c r="O31" s="50">
        <f>M31</f>
        <v>0</v>
      </c>
      <c r="P31" s="31">
        <f>G31+I31+K31+M29+M28</f>
        <v>0</v>
      </c>
    </row>
    <row r="33" spans="7:16" ht="21.75" customHeight="1">
      <c r="I33" s="83"/>
      <c r="K33" s="107"/>
      <c r="N33" s="30">
        <f>M31*1.1</f>
        <v>0</v>
      </c>
      <c r="P33" s="88"/>
    </row>
    <row r="34" spans="7:16">
      <c r="G34" s="83"/>
      <c r="M34" s="107"/>
    </row>
    <row r="35" spans="7:16">
      <c r="M35" s="83"/>
      <c r="O35" s="88"/>
    </row>
  </sheetData>
  <mergeCells count="11">
    <mergeCell ref="M3:N3"/>
    <mergeCell ref="B1:N1"/>
    <mergeCell ref="B4:B5"/>
    <mergeCell ref="C4:C5"/>
    <mergeCell ref="D4:D5"/>
    <mergeCell ref="E4:E5"/>
    <mergeCell ref="F4:G4"/>
    <mergeCell ref="H4:I4"/>
    <mergeCell ref="J4:K4"/>
    <mergeCell ref="L4:M4"/>
    <mergeCell ref="N4:N5"/>
  </mergeCells>
  <phoneticPr fontId="2" type="noConversion"/>
  <printOptions horizontalCentered="1"/>
  <pageMargins left="0.35433070866141736" right="0.35433070866141736" top="0.39370078740157483" bottom="0.39370078740157483" header="0.51181102362204722" footer="0.31496062992125984"/>
  <pageSetup paperSize="9" scale="5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L36"/>
  <sheetViews>
    <sheetView workbookViewId="0">
      <selection sqref="A1:I1"/>
    </sheetView>
  </sheetViews>
  <sheetFormatPr defaultRowHeight="12"/>
  <cols>
    <col min="1" max="1" width="26.109375" style="25" bestFit="1" customWidth="1"/>
    <col min="2" max="2" width="37.109375" style="25" customWidth="1"/>
    <col min="3" max="8" width="7.77734375" style="25" customWidth="1"/>
    <col min="9" max="9" width="16.88671875" style="25" bestFit="1" customWidth="1"/>
    <col min="10" max="16384" width="8.88671875" style="25"/>
  </cols>
  <sheetData>
    <row r="1" spans="1:12" ht="35.25" customHeight="1">
      <c r="A1" s="237" t="s">
        <v>62</v>
      </c>
      <c r="B1" s="237"/>
      <c r="C1" s="237"/>
      <c r="D1" s="237"/>
      <c r="E1" s="237"/>
      <c r="F1" s="237"/>
      <c r="G1" s="237"/>
      <c r="H1" s="237"/>
      <c r="I1" s="237"/>
    </row>
    <row r="2" spans="1:12" ht="35.25" customHeight="1" thickBot="1">
      <c r="A2" s="26"/>
    </row>
    <row r="3" spans="1:12" ht="24.75" customHeight="1">
      <c r="A3" s="27" t="s">
        <v>63</v>
      </c>
      <c r="B3" s="238" t="s">
        <v>127</v>
      </c>
      <c r="C3" s="239"/>
      <c r="D3" s="239"/>
      <c r="E3" s="239"/>
      <c r="F3" s="239"/>
      <c r="G3" s="89"/>
      <c r="H3" s="89"/>
      <c r="I3" s="240" t="s">
        <v>64</v>
      </c>
    </row>
    <row r="4" spans="1:12" ht="24.75" customHeight="1">
      <c r="A4" s="214" t="s">
        <v>126</v>
      </c>
      <c r="B4" s="85"/>
      <c r="C4" s="86"/>
      <c r="D4" s="86"/>
      <c r="E4" s="86"/>
      <c r="F4" s="86"/>
      <c r="G4" s="179"/>
      <c r="H4" s="179"/>
      <c r="I4" s="241"/>
    </row>
    <row r="5" spans="1:12" ht="39.75" customHeight="1">
      <c r="A5" s="209" t="s">
        <v>65</v>
      </c>
      <c r="B5" s="87" t="s">
        <v>66</v>
      </c>
      <c r="C5" s="87" t="s">
        <v>60</v>
      </c>
      <c r="D5" s="87" t="s">
        <v>92</v>
      </c>
      <c r="E5" s="87" t="s">
        <v>60</v>
      </c>
      <c r="F5" s="87" t="s">
        <v>67</v>
      </c>
      <c r="G5" s="87" t="s">
        <v>136</v>
      </c>
      <c r="H5" s="87" t="s">
        <v>59</v>
      </c>
      <c r="I5" s="210"/>
      <c r="J5" s="82"/>
      <c r="K5" s="82"/>
      <c r="L5" s="82"/>
    </row>
    <row r="6" spans="1:12" ht="39.75" customHeight="1">
      <c r="A6" s="215" t="s">
        <v>128</v>
      </c>
      <c r="B6" s="87" t="s">
        <v>129</v>
      </c>
      <c r="C6" s="216">
        <f>12*30</f>
        <v>360</v>
      </c>
      <c r="D6" s="217"/>
      <c r="E6" s="217"/>
      <c r="F6" s="217"/>
      <c r="G6" s="217"/>
      <c r="H6" s="217"/>
      <c r="I6" s="210"/>
      <c r="J6" s="82"/>
      <c r="K6" s="82"/>
      <c r="L6" s="82"/>
    </row>
    <row r="7" spans="1:12" ht="39.75" customHeight="1">
      <c r="A7" s="215" t="s">
        <v>132</v>
      </c>
      <c r="B7" s="218" t="s">
        <v>130</v>
      </c>
      <c r="C7" s="217"/>
      <c r="D7" s="217"/>
      <c r="E7" s="217"/>
      <c r="F7" s="216">
        <v>20</v>
      </c>
      <c r="G7" s="216"/>
      <c r="H7" s="216"/>
      <c r="I7" s="219" t="s">
        <v>96</v>
      </c>
      <c r="J7" s="220"/>
      <c r="K7" s="220"/>
      <c r="L7" s="220"/>
    </row>
    <row r="8" spans="1:12" ht="39.75" customHeight="1">
      <c r="A8" s="215" t="s">
        <v>133</v>
      </c>
      <c r="B8" s="221" t="s">
        <v>131</v>
      </c>
      <c r="C8" s="217"/>
      <c r="D8" s="217"/>
      <c r="E8" s="217"/>
      <c r="F8" s="216"/>
      <c r="G8" s="216"/>
      <c r="H8" s="216">
        <v>553</v>
      </c>
      <c r="I8" s="219"/>
      <c r="J8" s="220"/>
      <c r="K8" s="220"/>
      <c r="L8" s="220"/>
    </row>
    <row r="9" spans="1:12" ht="39.75" customHeight="1">
      <c r="A9" s="215" t="s">
        <v>137</v>
      </c>
      <c r="B9" s="221" t="s">
        <v>156</v>
      </c>
      <c r="C9" s="217"/>
      <c r="D9" s="216">
        <f>((3.95*2)+(3.95*2+5.6)+(5.6*46)+(68*2)+(3.7*46)+(7.4*3)+(7.4*6)+(6.2*40)+(68*2)+(3.7*46))*2*2</f>
        <v>4824</v>
      </c>
      <c r="E9" s="217"/>
      <c r="F9" s="216"/>
      <c r="G9" s="216"/>
      <c r="H9" s="216"/>
      <c r="I9" s="219" t="s">
        <v>140</v>
      </c>
      <c r="J9" s="220"/>
      <c r="K9" s="220"/>
      <c r="L9" s="220"/>
    </row>
    <row r="10" spans="1:12" ht="39.75" customHeight="1">
      <c r="A10" s="215" t="s">
        <v>138</v>
      </c>
      <c r="B10" s="87" t="s">
        <v>167</v>
      </c>
      <c r="C10" s="217"/>
      <c r="D10" s="217"/>
      <c r="E10" s="216">
        <f>((5.4+6.75)*67.2)*2*2</f>
        <v>3265.92</v>
      </c>
      <c r="F10" s="217"/>
      <c r="G10" s="217"/>
      <c r="H10" s="217"/>
      <c r="I10" s="219"/>
      <c r="J10" s="220"/>
      <c r="K10" s="220"/>
      <c r="L10" s="220"/>
    </row>
    <row r="11" spans="1:12" ht="39.75" customHeight="1">
      <c r="A11" s="215" t="s">
        <v>139</v>
      </c>
      <c r="B11" s="87"/>
      <c r="C11" s="217"/>
      <c r="D11" s="217"/>
      <c r="E11" s="216"/>
      <c r="F11" s="217"/>
      <c r="G11" s="216">
        <v>4</v>
      </c>
      <c r="H11" s="217"/>
      <c r="I11" s="219"/>
      <c r="J11" s="220"/>
      <c r="K11" s="220"/>
      <c r="L11" s="220"/>
    </row>
    <row r="12" spans="1:12" ht="39.75" customHeight="1" thickBot="1">
      <c r="A12" s="205" t="s">
        <v>68</v>
      </c>
      <c r="B12" s="206"/>
      <c r="C12" s="207">
        <f>SUM(C6:C11)</f>
        <v>360</v>
      </c>
      <c r="D12" s="207">
        <f t="shared" ref="D12:H12" si="0">SUM(D6:D11)</f>
        <v>4824</v>
      </c>
      <c r="E12" s="207">
        <f t="shared" si="0"/>
        <v>3265.92</v>
      </c>
      <c r="F12" s="207">
        <f t="shared" si="0"/>
        <v>20</v>
      </c>
      <c r="G12" s="207">
        <f t="shared" si="0"/>
        <v>4</v>
      </c>
      <c r="H12" s="207">
        <f t="shared" si="0"/>
        <v>553</v>
      </c>
      <c r="I12" s="208"/>
    </row>
    <row r="13" spans="1:12" ht="30" customHeight="1"/>
    <row r="14" spans="1:12" s="90" customFormat="1" ht="30" customHeight="1">
      <c r="B14" s="92"/>
      <c r="C14" s="91"/>
      <c r="D14" s="91"/>
    </row>
    <row r="15" spans="1:12" s="90" customFormat="1" ht="30" customHeight="1">
      <c r="B15" s="211"/>
      <c r="C15" s="91"/>
      <c r="D15" s="91"/>
    </row>
    <row r="16" spans="1:12" s="90" customFormat="1" ht="30" customHeight="1">
      <c r="B16" s="93"/>
      <c r="C16" s="91"/>
      <c r="D16" s="91"/>
    </row>
    <row r="17" spans="2:2" ht="30" customHeight="1">
      <c r="B17" s="28"/>
    </row>
    <row r="18" spans="2:2" ht="13.5">
      <c r="B18" s="28"/>
    </row>
    <row r="19" spans="2:2" ht="13.5">
      <c r="B19" s="28"/>
    </row>
    <row r="20" spans="2:2" ht="13.5">
      <c r="B20" s="28"/>
    </row>
    <row r="21" spans="2:2" ht="13.5">
      <c r="B21" s="28"/>
    </row>
    <row r="22" spans="2:2" ht="13.5">
      <c r="B22" s="28"/>
    </row>
    <row r="23" spans="2:2" ht="13.5">
      <c r="B23" s="28"/>
    </row>
    <row r="24" spans="2:2" ht="13.5">
      <c r="B24" s="28"/>
    </row>
    <row r="25" spans="2:2" ht="13.5">
      <c r="B25" s="28"/>
    </row>
    <row r="26" spans="2:2" ht="13.5">
      <c r="B26" s="28"/>
    </row>
    <row r="27" spans="2:2" ht="13.5">
      <c r="B27" s="28"/>
    </row>
    <row r="28" spans="2:2" ht="13.5">
      <c r="B28" s="28"/>
    </row>
    <row r="29" spans="2:2" ht="13.5">
      <c r="B29" s="28"/>
    </row>
    <row r="30" spans="2:2" ht="13.5">
      <c r="B30" s="28"/>
    </row>
    <row r="31" spans="2:2" ht="13.5">
      <c r="B31" s="28"/>
    </row>
    <row r="32" spans="2:2" ht="13.5">
      <c r="B32" s="28"/>
    </row>
    <row r="33" spans="2:2" ht="13.5">
      <c r="B33" s="28"/>
    </row>
    <row r="34" spans="2:2" ht="13.5">
      <c r="B34" s="28"/>
    </row>
    <row r="35" spans="2:2" ht="13.5">
      <c r="B35" s="28"/>
    </row>
    <row r="36" spans="2:2" ht="13.5">
      <c r="B36" s="28"/>
    </row>
  </sheetData>
  <mergeCells count="3">
    <mergeCell ref="A1:I1"/>
    <mergeCell ref="B3:F3"/>
    <mergeCell ref="I3:I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P77"/>
  <sheetViews>
    <sheetView showGridLines="0" view="pageBreakPreview" zoomScale="95" zoomScaleNormal="95" zoomScaleSheetLayoutView="95" workbookViewId="0">
      <selection sqref="A1:J1"/>
    </sheetView>
  </sheetViews>
  <sheetFormatPr defaultRowHeight="11.25"/>
  <cols>
    <col min="1" max="1" width="17.21875" style="21" customWidth="1"/>
    <col min="2" max="2" width="10.5546875" style="2" customWidth="1"/>
    <col min="3" max="3" width="9.77734375" style="3" customWidth="1"/>
    <col min="4" max="4" width="5" style="3" customWidth="1"/>
    <col min="5" max="5" width="14.77734375" style="3" customWidth="1"/>
    <col min="6" max="7" width="16.6640625" style="4" customWidth="1"/>
    <col min="8" max="8" width="12.6640625" style="22" customWidth="1"/>
    <col min="9" max="9" width="12.21875" style="6" customWidth="1"/>
    <col min="10" max="10" width="8.33203125" style="3" customWidth="1"/>
    <col min="11" max="12" width="8.88671875" style="3" hidden="1" customWidth="1"/>
    <col min="13" max="13" width="8.88671875" style="3"/>
    <col min="14" max="256" width="8.88671875" style="6"/>
    <col min="257" max="257" width="17.21875" style="6" customWidth="1"/>
    <col min="258" max="258" width="10.5546875" style="6" customWidth="1"/>
    <col min="259" max="259" width="9.77734375" style="6" customWidth="1"/>
    <col min="260" max="260" width="5" style="6" customWidth="1"/>
    <col min="261" max="261" width="14.77734375" style="6" customWidth="1"/>
    <col min="262" max="263" width="16.6640625" style="6" customWidth="1"/>
    <col min="264" max="264" width="12.6640625" style="6" customWidth="1"/>
    <col min="265" max="265" width="12.21875" style="6" customWidth="1"/>
    <col min="266" max="266" width="8.33203125" style="6" customWidth="1"/>
    <col min="267" max="268" width="0" style="6" hidden="1" customWidth="1"/>
    <col min="269" max="512" width="8.88671875" style="6"/>
    <col min="513" max="513" width="17.21875" style="6" customWidth="1"/>
    <col min="514" max="514" width="10.5546875" style="6" customWidth="1"/>
    <col min="515" max="515" width="9.77734375" style="6" customWidth="1"/>
    <col min="516" max="516" width="5" style="6" customWidth="1"/>
    <col min="517" max="517" width="14.77734375" style="6" customWidth="1"/>
    <col min="518" max="519" width="16.6640625" style="6" customWidth="1"/>
    <col min="520" max="520" width="12.6640625" style="6" customWidth="1"/>
    <col min="521" max="521" width="12.21875" style="6" customWidth="1"/>
    <col min="522" max="522" width="8.33203125" style="6" customWidth="1"/>
    <col min="523" max="524" width="0" style="6" hidden="1" customWidth="1"/>
    <col min="525" max="768" width="8.88671875" style="6"/>
    <col min="769" max="769" width="17.21875" style="6" customWidth="1"/>
    <col min="770" max="770" width="10.5546875" style="6" customWidth="1"/>
    <col min="771" max="771" width="9.77734375" style="6" customWidth="1"/>
    <col min="772" max="772" width="5" style="6" customWidth="1"/>
    <col min="773" max="773" width="14.77734375" style="6" customWidth="1"/>
    <col min="774" max="775" width="16.6640625" style="6" customWidth="1"/>
    <col min="776" max="776" width="12.6640625" style="6" customWidth="1"/>
    <col min="777" max="777" width="12.21875" style="6" customWidth="1"/>
    <col min="778" max="778" width="8.33203125" style="6" customWidth="1"/>
    <col min="779" max="780" width="0" style="6" hidden="1" customWidth="1"/>
    <col min="781" max="1024" width="8.88671875" style="6"/>
    <col min="1025" max="1025" width="17.21875" style="6" customWidth="1"/>
    <col min="1026" max="1026" width="10.5546875" style="6" customWidth="1"/>
    <col min="1027" max="1027" width="9.77734375" style="6" customWidth="1"/>
    <col min="1028" max="1028" width="5" style="6" customWidth="1"/>
    <col min="1029" max="1029" width="14.77734375" style="6" customWidth="1"/>
    <col min="1030" max="1031" width="16.6640625" style="6" customWidth="1"/>
    <col min="1032" max="1032" width="12.6640625" style="6" customWidth="1"/>
    <col min="1033" max="1033" width="12.21875" style="6" customWidth="1"/>
    <col min="1034" max="1034" width="8.33203125" style="6" customWidth="1"/>
    <col min="1035" max="1036" width="0" style="6" hidden="1" customWidth="1"/>
    <col min="1037" max="1280" width="8.88671875" style="6"/>
    <col min="1281" max="1281" width="17.21875" style="6" customWidth="1"/>
    <col min="1282" max="1282" width="10.5546875" style="6" customWidth="1"/>
    <col min="1283" max="1283" width="9.77734375" style="6" customWidth="1"/>
    <col min="1284" max="1284" width="5" style="6" customWidth="1"/>
    <col min="1285" max="1285" width="14.77734375" style="6" customWidth="1"/>
    <col min="1286" max="1287" width="16.6640625" style="6" customWidth="1"/>
    <col min="1288" max="1288" width="12.6640625" style="6" customWidth="1"/>
    <col min="1289" max="1289" width="12.21875" style="6" customWidth="1"/>
    <col min="1290" max="1290" width="8.33203125" style="6" customWidth="1"/>
    <col min="1291" max="1292" width="0" style="6" hidden="1" customWidth="1"/>
    <col min="1293" max="1536" width="8.88671875" style="6"/>
    <col min="1537" max="1537" width="17.21875" style="6" customWidth="1"/>
    <col min="1538" max="1538" width="10.5546875" style="6" customWidth="1"/>
    <col min="1539" max="1539" width="9.77734375" style="6" customWidth="1"/>
    <col min="1540" max="1540" width="5" style="6" customWidth="1"/>
    <col min="1541" max="1541" width="14.77734375" style="6" customWidth="1"/>
    <col min="1542" max="1543" width="16.6640625" style="6" customWidth="1"/>
    <col min="1544" max="1544" width="12.6640625" style="6" customWidth="1"/>
    <col min="1545" max="1545" width="12.21875" style="6" customWidth="1"/>
    <col min="1546" max="1546" width="8.33203125" style="6" customWidth="1"/>
    <col min="1547" max="1548" width="0" style="6" hidden="1" customWidth="1"/>
    <col min="1549" max="1792" width="8.88671875" style="6"/>
    <col min="1793" max="1793" width="17.21875" style="6" customWidth="1"/>
    <col min="1794" max="1794" width="10.5546875" style="6" customWidth="1"/>
    <col min="1795" max="1795" width="9.77734375" style="6" customWidth="1"/>
    <col min="1796" max="1796" width="5" style="6" customWidth="1"/>
    <col min="1797" max="1797" width="14.77734375" style="6" customWidth="1"/>
    <col min="1798" max="1799" width="16.6640625" style="6" customWidth="1"/>
    <col min="1800" max="1800" width="12.6640625" style="6" customWidth="1"/>
    <col min="1801" max="1801" width="12.21875" style="6" customWidth="1"/>
    <col min="1802" max="1802" width="8.33203125" style="6" customWidth="1"/>
    <col min="1803" max="1804" width="0" style="6" hidden="1" customWidth="1"/>
    <col min="1805" max="2048" width="8.88671875" style="6"/>
    <col min="2049" max="2049" width="17.21875" style="6" customWidth="1"/>
    <col min="2050" max="2050" width="10.5546875" style="6" customWidth="1"/>
    <col min="2051" max="2051" width="9.77734375" style="6" customWidth="1"/>
    <col min="2052" max="2052" width="5" style="6" customWidth="1"/>
    <col min="2053" max="2053" width="14.77734375" style="6" customWidth="1"/>
    <col min="2054" max="2055" width="16.6640625" style="6" customWidth="1"/>
    <col min="2056" max="2056" width="12.6640625" style="6" customWidth="1"/>
    <col min="2057" max="2057" width="12.21875" style="6" customWidth="1"/>
    <col min="2058" max="2058" width="8.33203125" style="6" customWidth="1"/>
    <col min="2059" max="2060" width="0" style="6" hidden="1" customWidth="1"/>
    <col min="2061" max="2304" width="8.88671875" style="6"/>
    <col min="2305" max="2305" width="17.21875" style="6" customWidth="1"/>
    <col min="2306" max="2306" width="10.5546875" style="6" customWidth="1"/>
    <col min="2307" max="2307" width="9.77734375" style="6" customWidth="1"/>
    <col min="2308" max="2308" width="5" style="6" customWidth="1"/>
    <col min="2309" max="2309" width="14.77734375" style="6" customWidth="1"/>
    <col min="2310" max="2311" width="16.6640625" style="6" customWidth="1"/>
    <col min="2312" max="2312" width="12.6640625" style="6" customWidth="1"/>
    <col min="2313" max="2313" width="12.21875" style="6" customWidth="1"/>
    <col min="2314" max="2314" width="8.33203125" style="6" customWidth="1"/>
    <col min="2315" max="2316" width="0" style="6" hidden="1" customWidth="1"/>
    <col min="2317" max="2560" width="8.88671875" style="6"/>
    <col min="2561" max="2561" width="17.21875" style="6" customWidth="1"/>
    <col min="2562" max="2562" width="10.5546875" style="6" customWidth="1"/>
    <col min="2563" max="2563" width="9.77734375" style="6" customWidth="1"/>
    <col min="2564" max="2564" width="5" style="6" customWidth="1"/>
    <col min="2565" max="2565" width="14.77734375" style="6" customWidth="1"/>
    <col min="2566" max="2567" width="16.6640625" style="6" customWidth="1"/>
    <col min="2568" max="2568" width="12.6640625" style="6" customWidth="1"/>
    <col min="2569" max="2569" width="12.21875" style="6" customWidth="1"/>
    <col min="2570" max="2570" width="8.33203125" style="6" customWidth="1"/>
    <col min="2571" max="2572" width="0" style="6" hidden="1" customWidth="1"/>
    <col min="2573" max="2816" width="8.88671875" style="6"/>
    <col min="2817" max="2817" width="17.21875" style="6" customWidth="1"/>
    <col min="2818" max="2818" width="10.5546875" style="6" customWidth="1"/>
    <col min="2819" max="2819" width="9.77734375" style="6" customWidth="1"/>
    <col min="2820" max="2820" width="5" style="6" customWidth="1"/>
    <col min="2821" max="2821" width="14.77734375" style="6" customWidth="1"/>
    <col min="2822" max="2823" width="16.6640625" style="6" customWidth="1"/>
    <col min="2824" max="2824" width="12.6640625" style="6" customWidth="1"/>
    <col min="2825" max="2825" width="12.21875" style="6" customWidth="1"/>
    <col min="2826" max="2826" width="8.33203125" style="6" customWidth="1"/>
    <col min="2827" max="2828" width="0" style="6" hidden="1" customWidth="1"/>
    <col min="2829" max="3072" width="8.88671875" style="6"/>
    <col min="3073" max="3073" width="17.21875" style="6" customWidth="1"/>
    <col min="3074" max="3074" width="10.5546875" style="6" customWidth="1"/>
    <col min="3075" max="3075" width="9.77734375" style="6" customWidth="1"/>
    <col min="3076" max="3076" width="5" style="6" customWidth="1"/>
    <col min="3077" max="3077" width="14.77734375" style="6" customWidth="1"/>
    <col min="3078" max="3079" width="16.6640625" style="6" customWidth="1"/>
    <col min="3080" max="3080" width="12.6640625" style="6" customWidth="1"/>
    <col min="3081" max="3081" width="12.21875" style="6" customWidth="1"/>
    <col min="3082" max="3082" width="8.33203125" style="6" customWidth="1"/>
    <col min="3083" max="3084" width="0" style="6" hidden="1" customWidth="1"/>
    <col min="3085" max="3328" width="8.88671875" style="6"/>
    <col min="3329" max="3329" width="17.21875" style="6" customWidth="1"/>
    <col min="3330" max="3330" width="10.5546875" style="6" customWidth="1"/>
    <col min="3331" max="3331" width="9.77734375" style="6" customWidth="1"/>
    <col min="3332" max="3332" width="5" style="6" customWidth="1"/>
    <col min="3333" max="3333" width="14.77734375" style="6" customWidth="1"/>
    <col min="3334" max="3335" width="16.6640625" style="6" customWidth="1"/>
    <col min="3336" max="3336" width="12.6640625" style="6" customWidth="1"/>
    <col min="3337" max="3337" width="12.21875" style="6" customWidth="1"/>
    <col min="3338" max="3338" width="8.33203125" style="6" customWidth="1"/>
    <col min="3339" max="3340" width="0" style="6" hidden="1" customWidth="1"/>
    <col min="3341" max="3584" width="8.88671875" style="6"/>
    <col min="3585" max="3585" width="17.21875" style="6" customWidth="1"/>
    <col min="3586" max="3586" width="10.5546875" style="6" customWidth="1"/>
    <col min="3587" max="3587" width="9.77734375" style="6" customWidth="1"/>
    <col min="3588" max="3588" width="5" style="6" customWidth="1"/>
    <col min="3589" max="3589" width="14.77734375" style="6" customWidth="1"/>
    <col min="3590" max="3591" width="16.6640625" style="6" customWidth="1"/>
    <col min="3592" max="3592" width="12.6640625" style="6" customWidth="1"/>
    <col min="3593" max="3593" width="12.21875" style="6" customWidth="1"/>
    <col min="3594" max="3594" width="8.33203125" style="6" customWidth="1"/>
    <col min="3595" max="3596" width="0" style="6" hidden="1" customWidth="1"/>
    <col min="3597" max="3840" width="8.88671875" style="6"/>
    <col min="3841" max="3841" width="17.21875" style="6" customWidth="1"/>
    <col min="3842" max="3842" width="10.5546875" style="6" customWidth="1"/>
    <col min="3843" max="3843" width="9.77734375" style="6" customWidth="1"/>
    <col min="3844" max="3844" width="5" style="6" customWidth="1"/>
    <col min="3845" max="3845" width="14.77734375" style="6" customWidth="1"/>
    <col min="3846" max="3847" width="16.6640625" style="6" customWidth="1"/>
    <col min="3848" max="3848" width="12.6640625" style="6" customWidth="1"/>
    <col min="3849" max="3849" width="12.21875" style="6" customWidth="1"/>
    <col min="3850" max="3850" width="8.33203125" style="6" customWidth="1"/>
    <col min="3851" max="3852" width="0" style="6" hidden="1" customWidth="1"/>
    <col min="3853" max="4096" width="8.88671875" style="6"/>
    <col min="4097" max="4097" width="17.21875" style="6" customWidth="1"/>
    <col min="4098" max="4098" width="10.5546875" style="6" customWidth="1"/>
    <col min="4099" max="4099" width="9.77734375" style="6" customWidth="1"/>
    <col min="4100" max="4100" width="5" style="6" customWidth="1"/>
    <col min="4101" max="4101" width="14.77734375" style="6" customWidth="1"/>
    <col min="4102" max="4103" width="16.6640625" style="6" customWidth="1"/>
    <col min="4104" max="4104" width="12.6640625" style="6" customWidth="1"/>
    <col min="4105" max="4105" width="12.21875" style="6" customWidth="1"/>
    <col min="4106" max="4106" width="8.33203125" style="6" customWidth="1"/>
    <col min="4107" max="4108" width="0" style="6" hidden="1" customWidth="1"/>
    <col min="4109" max="4352" width="8.88671875" style="6"/>
    <col min="4353" max="4353" width="17.21875" style="6" customWidth="1"/>
    <col min="4354" max="4354" width="10.5546875" style="6" customWidth="1"/>
    <col min="4355" max="4355" width="9.77734375" style="6" customWidth="1"/>
    <col min="4356" max="4356" width="5" style="6" customWidth="1"/>
    <col min="4357" max="4357" width="14.77734375" style="6" customWidth="1"/>
    <col min="4358" max="4359" width="16.6640625" style="6" customWidth="1"/>
    <col min="4360" max="4360" width="12.6640625" style="6" customWidth="1"/>
    <col min="4361" max="4361" width="12.21875" style="6" customWidth="1"/>
    <col min="4362" max="4362" width="8.33203125" style="6" customWidth="1"/>
    <col min="4363" max="4364" width="0" style="6" hidden="1" customWidth="1"/>
    <col min="4365" max="4608" width="8.88671875" style="6"/>
    <col min="4609" max="4609" width="17.21875" style="6" customWidth="1"/>
    <col min="4610" max="4610" width="10.5546875" style="6" customWidth="1"/>
    <col min="4611" max="4611" width="9.77734375" style="6" customWidth="1"/>
    <col min="4612" max="4612" width="5" style="6" customWidth="1"/>
    <col min="4613" max="4613" width="14.77734375" style="6" customWidth="1"/>
    <col min="4614" max="4615" width="16.6640625" style="6" customWidth="1"/>
    <col min="4616" max="4616" width="12.6640625" style="6" customWidth="1"/>
    <col min="4617" max="4617" width="12.21875" style="6" customWidth="1"/>
    <col min="4618" max="4618" width="8.33203125" style="6" customWidth="1"/>
    <col min="4619" max="4620" width="0" style="6" hidden="1" customWidth="1"/>
    <col min="4621" max="4864" width="8.88671875" style="6"/>
    <col min="4865" max="4865" width="17.21875" style="6" customWidth="1"/>
    <col min="4866" max="4866" width="10.5546875" style="6" customWidth="1"/>
    <col min="4867" max="4867" width="9.77734375" style="6" customWidth="1"/>
    <col min="4868" max="4868" width="5" style="6" customWidth="1"/>
    <col min="4869" max="4869" width="14.77734375" style="6" customWidth="1"/>
    <col min="4870" max="4871" width="16.6640625" style="6" customWidth="1"/>
    <col min="4872" max="4872" width="12.6640625" style="6" customWidth="1"/>
    <col min="4873" max="4873" width="12.21875" style="6" customWidth="1"/>
    <col min="4874" max="4874" width="8.33203125" style="6" customWidth="1"/>
    <col min="4875" max="4876" width="0" style="6" hidden="1" customWidth="1"/>
    <col min="4877" max="5120" width="8.88671875" style="6"/>
    <col min="5121" max="5121" width="17.21875" style="6" customWidth="1"/>
    <col min="5122" max="5122" width="10.5546875" style="6" customWidth="1"/>
    <col min="5123" max="5123" width="9.77734375" style="6" customWidth="1"/>
    <col min="5124" max="5124" width="5" style="6" customWidth="1"/>
    <col min="5125" max="5125" width="14.77734375" style="6" customWidth="1"/>
    <col min="5126" max="5127" width="16.6640625" style="6" customWidth="1"/>
    <col min="5128" max="5128" width="12.6640625" style="6" customWidth="1"/>
    <col min="5129" max="5129" width="12.21875" style="6" customWidth="1"/>
    <col min="5130" max="5130" width="8.33203125" style="6" customWidth="1"/>
    <col min="5131" max="5132" width="0" style="6" hidden="1" customWidth="1"/>
    <col min="5133" max="5376" width="8.88671875" style="6"/>
    <col min="5377" max="5377" width="17.21875" style="6" customWidth="1"/>
    <col min="5378" max="5378" width="10.5546875" style="6" customWidth="1"/>
    <col min="5379" max="5379" width="9.77734375" style="6" customWidth="1"/>
    <col min="5380" max="5380" width="5" style="6" customWidth="1"/>
    <col min="5381" max="5381" width="14.77734375" style="6" customWidth="1"/>
    <col min="5382" max="5383" width="16.6640625" style="6" customWidth="1"/>
    <col min="5384" max="5384" width="12.6640625" style="6" customWidth="1"/>
    <col min="5385" max="5385" width="12.21875" style="6" customWidth="1"/>
    <col min="5386" max="5386" width="8.33203125" style="6" customWidth="1"/>
    <col min="5387" max="5388" width="0" style="6" hidden="1" customWidth="1"/>
    <col min="5389" max="5632" width="8.88671875" style="6"/>
    <col min="5633" max="5633" width="17.21875" style="6" customWidth="1"/>
    <col min="5634" max="5634" width="10.5546875" style="6" customWidth="1"/>
    <col min="5635" max="5635" width="9.77734375" style="6" customWidth="1"/>
    <col min="5636" max="5636" width="5" style="6" customWidth="1"/>
    <col min="5637" max="5637" width="14.77734375" style="6" customWidth="1"/>
    <col min="5638" max="5639" width="16.6640625" style="6" customWidth="1"/>
    <col min="5640" max="5640" width="12.6640625" style="6" customWidth="1"/>
    <col min="5641" max="5641" width="12.21875" style="6" customWidth="1"/>
    <col min="5642" max="5642" width="8.33203125" style="6" customWidth="1"/>
    <col min="5643" max="5644" width="0" style="6" hidden="1" customWidth="1"/>
    <col min="5645" max="5888" width="8.88671875" style="6"/>
    <col min="5889" max="5889" width="17.21875" style="6" customWidth="1"/>
    <col min="5890" max="5890" width="10.5546875" style="6" customWidth="1"/>
    <col min="5891" max="5891" width="9.77734375" style="6" customWidth="1"/>
    <col min="5892" max="5892" width="5" style="6" customWidth="1"/>
    <col min="5893" max="5893" width="14.77734375" style="6" customWidth="1"/>
    <col min="5894" max="5895" width="16.6640625" style="6" customWidth="1"/>
    <col min="5896" max="5896" width="12.6640625" style="6" customWidth="1"/>
    <col min="5897" max="5897" width="12.21875" style="6" customWidth="1"/>
    <col min="5898" max="5898" width="8.33203125" style="6" customWidth="1"/>
    <col min="5899" max="5900" width="0" style="6" hidden="1" customWidth="1"/>
    <col min="5901" max="6144" width="8.88671875" style="6"/>
    <col min="6145" max="6145" width="17.21875" style="6" customWidth="1"/>
    <col min="6146" max="6146" width="10.5546875" style="6" customWidth="1"/>
    <col min="6147" max="6147" width="9.77734375" style="6" customWidth="1"/>
    <col min="6148" max="6148" width="5" style="6" customWidth="1"/>
    <col min="6149" max="6149" width="14.77734375" style="6" customWidth="1"/>
    <col min="6150" max="6151" width="16.6640625" style="6" customWidth="1"/>
    <col min="6152" max="6152" width="12.6640625" style="6" customWidth="1"/>
    <col min="6153" max="6153" width="12.21875" style="6" customWidth="1"/>
    <col min="6154" max="6154" width="8.33203125" style="6" customWidth="1"/>
    <col min="6155" max="6156" width="0" style="6" hidden="1" customWidth="1"/>
    <col min="6157" max="6400" width="8.88671875" style="6"/>
    <col min="6401" max="6401" width="17.21875" style="6" customWidth="1"/>
    <col min="6402" max="6402" width="10.5546875" style="6" customWidth="1"/>
    <col min="6403" max="6403" width="9.77734375" style="6" customWidth="1"/>
    <col min="6404" max="6404" width="5" style="6" customWidth="1"/>
    <col min="6405" max="6405" width="14.77734375" style="6" customWidth="1"/>
    <col min="6406" max="6407" width="16.6640625" style="6" customWidth="1"/>
    <col min="6408" max="6408" width="12.6640625" style="6" customWidth="1"/>
    <col min="6409" max="6409" width="12.21875" style="6" customWidth="1"/>
    <col min="6410" max="6410" width="8.33203125" style="6" customWidth="1"/>
    <col min="6411" max="6412" width="0" style="6" hidden="1" customWidth="1"/>
    <col min="6413" max="6656" width="8.88671875" style="6"/>
    <col min="6657" max="6657" width="17.21875" style="6" customWidth="1"/>
    <col min="6658" max="6658" width="10.5546875" style="6" customWidth="1"/>
    <col min="6659" max="6659" width="9.77734375" style="6" customWidth="1"/>
    <col min="6660" max="6660" width="5" style="6" customWidth="1"/>
    <col min="6661" max="6661" width="14.77734375" style="6" customWidth="1"/>
    <col min="6662" max="6663" width="16.6640625" style="6" customWidth="1"/>
    <col min="6664" max="6664" width="12.6640625" style="6" customWidth="1"/>
    <col min="6665" max="6665" width="12.21875" style="6" customWidth="1"/>
    <col min="6666" max="6666" width="8.33203125" style="6" customWidth="1"/>
    <col min="6667" max="6668" width="0" style="6" hidden="1" customWidth="1"/>
    <col min="6669" max="6912" width="8.88671875" style="6"/>
    <col min="6913" max="6913" width="17.21875" style="6" customWidth="1"/>
    <col min="6914" max="6914" width="10.5546875" style="6" customWidth="1"/>
    <col min="6915" max="6915" width="9.77734375" style="6" customWidth="1"/>
    <col min="6916" max="6916" width="5" style="6" customWidth="1"/>
    <col min="6917" max="6917" width="14.77734375" style="6" customWidth="1"/>
    <col min="6918" max="6919" width="16.6640625" style="6" customWidth="1"/>
    <col min="6920" max="6920" width="12.6640625" style="6" customWidth="1"/>
    <col min="6921" max="6921" width="12.21875" style="6" customWidth="1"/>
    <col min="6922" max="6922" width="8.33203125" style="6" customWidth="1"/>
    <col min="6923" max="6924" width="0" style="6" hidden="1" customWidth="1"/>
    <col min="6925" max="7168" width="8.88671875" style="6"/>
    <col min="7169" max="7169" width="17.21875" style="6" customWidth="1"/>
    <col min="7170" max="7170" width="10.5546875" style="6" customWidth="1"/>
    <col min="7171" max="7171" width="9.77734375" style="6" customWidth="1"/>
    <col min="7172" max="7172" width="5" style="6" customWidth="1"/>
    <col min="7173" max="7173" width="14.77734375" style="6" customWidth="1"/>
    <col min="7174" max="7175" width="16.6640625" style="6" customWidth="1"/>
    <col min="7176" max="7176" width="12.6640625" style="6" customWidth="1"/>
    <col min="7177" max="7177" width="12.21875" style="6" customWidth="1"/>
    <col min="7178" max="7178" width="8.33203125" style="6" customWidth="1"/>
    <col min="7179" max="7180" width="0" style="6" hidden="1" customWidth="1"/>
    <col min="7181" max="7424" width="8.88671875" style="6"/>
    <col min="7425" max="7425" width="17.21875" style="6" customWidth="1"/>
    <col min="7426" max="7426" width="10.5546875" style="6" customWidth="1"/>
    <col min="7427" max="7427" width="9.77734375" style="6" customWidth="1"/>
    <col min="7428" max="7428" width="5" style="6" customWidth="1"/>
    <col min="7429" max="7429" width="14.77734375" style="6" customWidth="1"/>
    <col min="7430" max="7431" width="16.6640625" style="6" customWidth="1"/>
    <col min="7432" max="7432" width="12.6640625" style="6" customWidth="1"/>
    <col min="7433" max="7433" width="12.21875" style="6" customWidth="1"/>
    <col min="7434" max="7434" width="8.33203125" style="6" customWidth="1"/>
    <col min="7435" max="7436" width="0" style="6" hidden="1" customWidth="1"/>
    <col min="7437" max="7680" width="8.88671875" style="6"/>
    <col min="7681" max="7681" width="17.21875" style="6" customWidth="1"/>
    <col min="7682" max="7682" width="10.5546875" style="6" customWidth="1"/>
    <col min="7683" max="7683" width="9.77734375" style="6" customWidth="1"/>
    <col min="7684" max="7684" width="5" style="6" customWidth="1"/>
    <col min="7685" max="7685" width="14.77734375" style="6" customWidth="1"/>
    <col min="7686" max="7687" width="16.6640625" style="6" customWidth="1"/>
    <col min="7688" max="7688" width="12.6640625" style="6" customWidth="1"/>
    <col min="7689" max="7689" width="12.21875" style="6" customWidth="1"/>
    <col min="7690" max="7690" width="8.33203125" style="6" customWidth="1"/>
    <col min="7691" max="7692" width="0" style="6" hidden="1" customWidth="1"/>
    <col min="7693" max="7936" width="8.88671875" style="6"/>
    <col min="7937" max="7937" width="17.21875" style="6" customWidth="1"/>
    <col min="7938" max="7938" width="10.5546875" style="6" customWidth="1"/>
    <col min="7939" max="7939" width="9.77734375" style="6" customWidth="1"/>
    <col min="7940" max="7940" width="5" style="6" customWidth="1"/>
    <col min="7941" max="7941" width="14.77734375" style="6" customWidth="1"/>
    <col min="7942" max="7943" width="16.6640625" style="6" customWidth="1"/>
    <col min="7944" max="7944" width="12.6640625" style="6" customWidth="1"/>
    <col min="7945" max="7945" width="12.21875" style="6" customWidth="1"/>
    <col min="7946" max="7946" width="8.33203125" style="6" customWidth="1"/>
    <col min="7947" max="7948" width="0" style="6" hidden="1" customWidth="1"/>
    <col min="7949" max="8192" width="8.88671875" style="6"/>
    <col min="8193" max="8193" width="17.21875" style="6" customWidth="1"/>
    <col min="8194" max="8194" width="10.5546875" style="6" customWidth="1"/>
    <col min="8195" max="8195" width="9.77734375" style="6" customWidth="1"/>
    <col min="8196" max="8196" width="5" style="6" customWidth="1"/>
    <col min="8197" max="8197" width="14.77734375" style="6" customWidth="1"/>
    <col min="8198" max="8199" width="16.6640625" style="6" customWidth="1"/>
    <col min="8200" max="8200" width="12.6640625" style="6" customWidth="1"/>
    <col min="8201" max="8201" width="12.21875" style="6" customWidth="1"/>
    <col min="8202" max="8202" width="8.33203125" style="6" customWidth="1"/>
    <col min="8203" max="8204" width="0" style="6" hidden="1" customWidth="1"/>
    <col min="8205" max="8448" width="8.88671875" style="6"/>
    <col min="8449" max="8449" width="17.21875" style="6" customWidth="1"/>
    <col min="8450" max="8450" width="10.5546875" style="6" customWidth="1"/>
    <col min="8451" max="8451" width="9.77734375" style="6" customWidth="1"/>
    <col min="8452" max="8452" width="5" style="6" customWidth="1"/>
    <col min="8453" max="8453" width="14.77734375" style="6" customWidth="1"/>
    <col min="8454" max="8455" width="16.6640625" style="6" customWidth="1"/>
    <col min="8456" max="8456" width="12.6640625" style="6" customWidth="1"/>
    <col min="8457" max="8457" width="12.21875" style="6" customWidth="1"/>
    <col min="8458" max="8458" width="8.33203125" style="6" customWidth="1"/>
    <col min="8459" max="8460" width="0" style="6" hidden="1" customWidth="1"/>
    <col min="8461" max="8704" width="8.88671875" style="6"/>
    <col min="8705" max="8705" width="17.21875" style="6" customWidth="1"/>
    <col min="8706" max="8706" width="10.5546875" style="6" customWidth="1"/>
    <col min="8707" max="8707" width="9.77734375" style="6" customWidth="1"/>
    <col min="8708" max="8708" width="5" style="6" customWidth="1"/>
    <col min="8709" max="8709" width="14.77734375" style="6" customWidth="1"/>
    <col min="8710" max="8711" width="16.6640625" style="6" customWidth="1"/>
    <col min="8712" max="8712" width="12.6640625" style="6" customWidth="1"/>
    <col min="8713" max="8713" width="12.21875" style="6" customWidth="1"/>
    <col min="8714" max="8714" width="8.33203125" style="6" customWidth="1"/>
    <col min="8715" max="8716" width="0" style="6" hidden="1" customWidth="1"/>
    <col min="8717" max="8960" width="8.88671875" style="6"/>
    <col min="8961" max="8961" width="17.21875" style="6" customWidth="1"/>
    <col min="8962" max="8962" width="10.5546875" style="6" customWidth="1"/>
    <col min="8963" max="8963" width="9.77734375" style="6" customWidth="1"/>
    <col min="8964" max="8964" width="5" style="6" customWidth="1"/>
    <col min="8965" max="8965" width="14.77734375" style="6" customWidth="1"/>
    <col min="8966" max="8967" width="16.6640625" style="6" customWidth="1"/>
    <col min="8968" max="8968" width="12.6640625" style="6" customWidth="1"/>
    <col min="8969" max="8969" width="12.21875" style="6" customWidth="1"/>
    <col min="8970" max="8970" width="8.33203125" style="6" customWidth="1"/>
    <col min="8971" max="8972" width="0" style="6" hidden="1" customWidth="1"/>
    <col min="8973" max="9216" width="8.88671875" style="6"/>
    <col min="9217" max="9217" width="17.21875" style="6" customWidth="1"/>
    <col min="9218" max="9218" width="10.5546875" style="6" customWidth="1"/>
    <col min="9219" max="9219" width="9.77734375" style="6" customWidth="1"/>
    <col min="9220" max="9220" width="5" style="6" customWidth="1"/>
    <col min="9221" max="9221" width="14.77734375" style="6" customWidth="1"/>
    <col min="9222" max="9223" width="16.6640625" style="6" customWidth="1"/>
    <col min="9224" max="9224" width="12.6640625" style="6" customWidth="1"/>
    <col min="9225" max="9225" width="12.21875" style="6" customWidth="1"/>
    <col min="9226" max="9226" width="8.33203125" style="6" customWidth="1"/>
    <col min="9227" max="9228" width="0" style="6" hidden="1" customWidth="1"/>
    <col min="9229" max="9472" width="8.88671875" style="6"/>
    <col min="9473" max="9473" width="17.21875" style="6" customWidth="1"/>
    <col min="9474" max="9474" width="10.5546875" style="6" customWidth="1"/>
    <col min="9475" max="9475" width="9.77734375" style="6" customWidth="1"/>
    <col min="9476" max="9476" width="5" style="6" customWidth="1"/>
    <col min="9477" max="9477" width="14.77734375" style="6" customWidth="1"/>
    <col min="9478" max="9479" width="16.6640625" style="6" customWidth="1"/>
    <col min="9480" max="9480" width="12.6640625" style="6" customWidth="1"/>
    <col min="9481" max="9481" width="12.21875" style="6" customWidth="1"/>
    <col min="9482" max="9482" width="8.33203125" style="6" customWidth="1"/>
    <col min="9483" max="9484" width="0" style="6" hidden="1" customWidth="1"/>
    <col min="9485" max="9728" width="8.88671875" style="6"/>
    <col min="9729" max="9729" width="17.21875" style="6" customWidth="1"/>
    <col min="9730" max="9730" width="10.5546875" style="6" customWidth="1"/>
    <col min="9731" max="9731" width="9.77734375" style="6" customWidth="1"/>
    <col min="9732" max="9732" width="5" style="6" customWidth="1"/>
    <col min="9733" max="9733" width="14.77734375" style="6" customWidth="1"/>
    <col min="9734" max="9735" width="16.6640625" style="6" customWidth="1"/>
    <col min="9736" max="9736" width="12.6640625" style="6" customWidth="1"/>
    <col min="9737" max="9737" width="12.21875" style="6" customWidth="1"/>
    <col min="9738" max="9738" width="8.33203125" style="6" customWidth="1"/>
    <col min="9739" max="9740" width="0" style="6" hidden="1" customWidth="1"/>
    <col min="9741" max="9984" width="8.88671875" style="6"/>
    <col min="9985" max="9985" width="17.21875" style="6" customWidth="1"/>
    <col min="9986" max="9986" width="10.5546875" style="6" customWidth="1"/>
    <col min="9987" max="9987" width="9.77734375" style="6" customWidth="1"/>
    <col min="9988" max="9988" width="5" style="6" customWidth="1"/>
    <col min="9989" max="9989" width="14.77734375" style="6" customWidth="1"/>
    <col min="9990" max="9991" width="16.6640625" style="6" customWidth="1"/>
    <col min="9992" max="9992" width="12.6640625" style="6" customWidth="1"/>
    <col min="9993" max="9993" width="12.21875" style="6" customWidth="1"/>
    <col min="9994" max="9994" width="8.33203125" style="6" customWidth="1"/>
    <col min="9995" max="9996" width="0" style="6" hidden="1" customWidth="1"/>
    <col min="9997" max="10240" width="8.88671875" style="6"/>
    <col min="10241" max="10241" width="17.21875" style="6" customWidth="1"/>
    <col min="10242" max="10242" width="10.5546875" style="6" customWidth="1"/>
    <col min="10243" max="10243" width="9.77734375" style="6" customWidth="1"/>
    <col min="10244" max="10244" width="5" style="6" customWidth="1"/>
    <col min="10245" max="10245" width="14.77734375" style="6" customWidth="1"/>
    <col min="10246" max="10247" width="16.6640625" style="6" customWidth="1"/>
    <col min="10248" max="10248" width="12.6640625" style="6" customWidth="1"/>
    <col min="10249" max="10249" width="12.21875" style="6" customWidth="1"/>
    <col min="10250" max="10250" width="8.33203125" style="6" customWidth="1"/>
    <col min="10251" max="10252" width="0" style="6" hidden="1" customWidth="1"/>
    <col min="10253" max="10496" width="8.88671875" style="6"/>
    <col min="10497" max="10497" width="17.21875" style="6" customWidth="1"/>
    <col min="10498" max="10498" width="10.5546875" style="6" customWidth="1"/>
    <col min="10499" max="10499" width="9.77734375" style="6" customWidth="1"/>
    <col min="10500" max="10500" width="5" style="6" customWidth="1"/>
    <col min="10501" max="10501" width="14.77734375" style="6" customWidth="1"/>
    <col min="10502" max="10503" width="16.6640625" style="6" customWidth="1"/>
    <col min="10504" max="10504" width="12.6640625" style="6" customWidth="1"/>
    <col min="10505" max="10505" width="12.21875" style="6" customWidth="1"/>
    <col min="10506" max="10506" width="8.33203125" style="6" customWidth="1"/>
    <col min="10507" max="10508" width="0" style="6" hidden="1" customWidth="1"/>
    <col min="10509" max="10752" width="8.88671875" style="6"/>
    <col min="10753" max="10753" width="17.21875" style="6" customWidth="1"/>
    <col min="10754" max="10754" width="10.5546875" style="6" customWidth="1"/>
    <col min="10755" max="10755" width="9.77734375" style="6" customWidth="1"/>
    <col min="10756" max="10756" width="5" style="6" customWidth="1"/>
    <col min="10757" max="10757" width="14.77734375" style="6" customWidth="1"/>
    <col min="10758" max="10759" width="16.6640625" style="6" customWidth="1"/>
    <col min="10760" max="10760" width="12.6640625" style="6" customWidth="1"/>
    <col min="10761" max="10761" width="12.21875" style="6" customWidth="1"/>
    <col min="10762" max="10762" width="8.33203125" style="6" customWidth="1"/>
    <col min="10763" max="10764" width="0" style="6" hidden="1" customWidth="1"/>
    <col min="10765" max="11008" width="8.88671875" style="6"/>
    <col min="11009" max="11009" width="17.21875" style="6" customWidth="1"/>
    <col min="11010" max="11010" width="10.5546875" style="6" customWidth="1"/>
    <col min="11011" max="11011" width="9.77734375" style="6" customWidth="1"/>
    <col min="11012" max="11012" width="5" style="6" customWidth="1"/>
    <col min="11013" max="11013" width="14.77734375" style="6" customWidth="1"/>
    <col min="11014" max="11015" width="16.6640625" style="6" customWidth="1"/>
    <col min="11016" max="11016" width="12.6640625" style="6" customWidth="1"/>
    <col min="11017" max="11017" width="12.21875" style="6" customWidth="1"/>
    <col min="11018" max="11018" width="8.33203125" style="6" customWidth="1"/>
    <col min="11019" max="11020" width="0" style="6" hidden="1" customWidth="1"/>
    <col min="11021" max="11264" width="8.88671875" style="6"/>
    <col min="11265" max="11265" width="17.21875" style="6" customWidth="1"/>
    <col min="11266" max="11266" width="10.5546875" style="6" customWidth="1"/>
    <col min="11267" max="11267" width="9.77734375" style="6" customWidth="1"/>
    <col min="11268" max="11268" width="5" style="6" customWidth="1"/>
    <col min="11269" max="11269" width="14.77734375" style="6" customWidth="1"/>
    <col min="11270" max="11271" width="16.6640625" style="6" customWidth="1"/>
    <col min="11272" max="11272" width="12.6640625" style="6" customWidth="1"/>
    <col min="11273" max="11273" width="12.21875" style="6" customWidth="1"/>
    <col min="11274" max="11274" width="8.33203125" style="6" customWidth="1"/>
    <col min="11275" max="11276" width="0" style="6" hidden="1" customWidth="1"/>
    <col min="11277" max="11520" width="8.88671875" style="6"/>
    <col min="11521" max="11521" width="17.21875" style="6" customWidth="1"/>
    <col min="11522" max="11522" width="10.5546875" style="6" customWidth="1"/>
    <col min="11523" max="11523" width="9.77734375" style="6" customWidth="1"/>
    <col min="11524" max="11524" width="5" style="6" customWidth="1"/>
    <col min="11525" max="11525" width="14.77734375" style="6" customWidth="1"/>
    <col min="11526" max="11527" width="16.6640625" style="6" customWidth="1"/>
    <col min="11528" max="11528" width="12.6640625" style="6" customWidth="1"/>
    <col min="11529" max="11529" width="12.21875" style="6" customWidth="1"/>
    <col min="11530" max="11530" width="8.33203125" style="6" customWidth="1"/>
    <col min="11531" max="11532" width="0" style="6" hidden="1" customWidth="1"/>
    <col min="11533" max="11776" width="8.88671875" style="6"/>
    <col min="11777" max="11777" width="17.21875" style="6" customWidth="1"/>
    <col min="11778" max="11778" width="10.5546875" style="6" customWidth="1"/>
    <col min="11779" max="11779" width="9.77734375" style="6" customWidth="1"/>
    <col min="11780" max="11780" width="5" style="6" customWidth="1"/>
    <col min="11781" max="11781" width="14.77734375" style="6" customWidth="1"/>
    <col min="11782" max="11783" width="16.6640625" style="6" customWidth="1"/>
    <col min="11784" max="11784" width="12.6640625" style="6" customWidth="1"/>
    <col min="11785" max="11785" width="12.21875" style="6" customWidth="1"/>
    <col min="11786" max="11786" width="8.33203125" style="6" customWidth="1"/>
    <col min="11787" max="11788" width="0" style="6" hidden="1" customWidth="1"/>
    <col min="11789" max="12032" width="8.88671875" style="6"/>
    <col min="12033" max="12033" width="17.21875" style="6" customWidth="1"/>
    <col min="12034" max="12034" width="10.5546875" style="6" customWidth="1"/>
    <col min="12035" max="12035" width="9.77734375" style="6" customWidth="1"/>
    <col min="12036" max="12036" width="5" style="6" customWidth="1"/>
    <col min="12037" max="12037" width="14.77734375" style="6" customWidth="1"/>
    <col min="12038" max="12039" width="16.6640625" style="6" customWidth="1"/>
    <col min="12040" max="12040" width="12.6640625" style="6" customWidth="1"/>
    <col min="12041" max="12041" width="12.21875" style="6" customWidth="1"/>
    <col min="12042" max="12042" width="8.33203125" style="6" customWidth="1"/>
    <col min="12043" max="12044" width="0" style="6" hidden="1" customWidth="1"/>
    <col min="12045" max="12288" width="8.88671875" style="6"/>
    <col min="12289" max="12289" width="17.21875" style="6" customWidth="1"/>
    <col min="12290" max="12290" width="10.5546875" style="6" customWidth="1"/>
    <col min="12291" max="12291" width="9.77734375" style="6" customWidth="1"/>
    <col min="12292" max="12292" width="5" style="6" customWidth="1"/>
    <col min="12293" max="12293" width="14.77734375" style="6" customWidth="1"/>
    <col min="12294" max="12295" width="16.6640625" style="6" customWidth="1"/>
    <col min="12296" max="12296" width="12.6640625" style="6" customWidth="1"/>
    <col min="12297" max="12297" width="12.21875" style="6" customWidth="1"/>
    <col min="12298" max="12298" width="8.33203125" style="6" customWidth="1"/>
    <col min="12299" max="12300" width="0" style="6" hidden="1" customWidth="1"/>
    <col min="12301" max="12544" width="8.88671875" style="6"/>
    <col min="12545" max="12545" width="17.21875" style="6" customWidth="1"/>
    <col min="12546" max="12546" width="10.5546875" style="6" customWidth="1"/>
    <col min="12547" max="12547" width="9.77734375" style="6" customWidth="1"/>
    <col min="12548" max="12548" width="5" style="6" customWidth="1"/>
    <col min="12549" max="12549" width="14.77734375" style="6" customWidth="1"/>
    <col min="12550" max="12551" width="16.6640625" style="6" customWidth="1"/>
    <col min="12552" max="12552" width="12.6640625" style="6" customWidth="1"/>
    <col min="12553" max="12553" width="12.21875" style="6" customWidth="1"/>
    <col min="12554" max="12554" width="8.33203125" style="6" customWidth="1"/>
    <col min="12555" max="12556" width="0" style="6" hidden="1" customWidth="1"/>
    <col min="12557" max="12800" width="8.88671875" style="6"/>
    <col min="12801" max="12801" width="17.21875" style="6" customWidth="1"/>
    <col min="12802" max="12802" width="10.5546875" style="6" customWidth="1"/>
    <col min="12803" max="12803" width="9.77734375" style="6" customWidth="1"/>
    <col min="12804" max="12804" width="5" style="6" customWidth="1"/>
    <col min="12805" max="12805" width="14.77734375" style="6" customWidth="1"/>
    <col min="12806" max="12807" width="16.6640625" style="6" customWidth="1"/>
    <col min="12808" max="12808" width="12.6640625" style="6" customWidth="1"/>
    <col min="12809" max="12809" width="12.21875" style="6" customWidth="1"/>
    <col min="12810" max="12810" width="8.33203125" style="6" customWidth="1"/>
    <col min="12811" max="12812" width="0" style="6" hidden="1" customWidth="1"/>
    <col min="12813" max="13056" width="8.88671875" style="6"/>
    <col min="13057" max="13057" width="17.21875" style="6" customWidth="1"/>
    <col min="13058" max="13058" width="10.5546875" style="6" customWidth="1"/>
    <col min="13059" max="13059" width="9.77734375" style="6" customWidth="1"/>
    <col min="13060" max="13060" width="5" style="6" customWidth="1"/>
    <col min="13061" max="13061" width="14.77734375" style="6" customWidth="1"/>
    <col min="13062" max="13063" width="16.6640625" style="6" customWidth="1"/>
    <col min="13064" max="13064" width="12.6640625" style="6" customWidth="1"/>
    <col min="13065" max="13065" width="12.21875" style="6" customWidth="1"/>
    <col min="13066" max="13066" width="8.33203125" style="6" customWidth="1"/>
    <col min="13067" max="13068" width="0" style="6" hidden="1" customWidth="1"/>
    <col min="13069" max="13312" width="8.88671875" style="6"/>
    <col min="13313" max="13313" width="17.21875" style="6" customWidth="1"/>
    <col min="13314" max="13314" width="10.5546875" style="6" customWidth="1"/>
    <col min="13315" max="13315" width="9.77734375" style="6" customWidth="1"/>
    <col min="13316" max="13316" width="5" style="6" customWidth="1"/>
    <col min="13317" max="13317" width="14.77734375" style="6" customWidth="1"/>
    <col min="13318" max="13319" width="16.6640625" style="6" customWidth="1"/>
    <col min="13320" max="13320" width="12.6640625" style="6" customWidth="1"/>
    <col min="13321" max="13321" width="12.21875" style="6" customWidth="1"/>
    <col min="13322" max="13322" width="8.33203125" style="6" customWidth="1"/>
    <col min="13323" max="13324" width="0" style="6" hidden="1" customWidth="1"/>
    <col min="13325" max="13568" width="8.88671875" style="6"/>
    <col min="13569" max="13569" width="17.21875" style="6" customWidth="1"/>
    <col min="13570" max="13570" width="10.5546875" style="6" customWidth="1"/>
    <col min="13571" max="13571" width="9.77734375" style="6" customWidth="1"/>
    <col min="13572" max="13572" width="5" style="6" customWidth="1"/>
    <col min="13573" max="13573" width="14.77734375" style="6" customWidth="1"/>
    <col min="13574" max="13575" width="16.6640625" style="6" customWidth="1"/>
    <col min="13576" max="13576" width="12.6640625" style="6" customWidth="1"/>
    <col min="13577" max="13577" width="12.21875" style="6" customWidth="1"/>
    <col min="13578" max="13578" width="8.33203125" style="6" customWidth="1"/>
    <col min="13579" max="13580" width="0" style="6" hidden="1" customWidth="1"/>
    <col min="13581" max="13824" width="8.88671875" style="6"/>
    <col min="13825" max="13825" width="17.21875" style="6" customWidth="1"/>
    <col min="13826" max="13826" width="10.5546875" style="6" customWidth="1"/>
    <col min="13827" max="13827" width="9.77734375" style="6" customWidth="1"/>
    <col min="13828" max="13828" width="5" style="6" customWidth="1"/>
    <col min="13829" max="13829" width="14.77734375" style="6" customWidth="1"/>
    <col min="13830" max="13831" width="16.6640625" style="6" customWidth="1"/>
    <col min="13832" max="13832" width="12.6640625" style="6" customWidth="1"/>
    <col min="13833" max="13833" width="12.21875" style="6" customWidth="1"/>
    <col min="13834" max="13834" width="8.33203125" style="6" customWidth="1"/>
    <col min="13835" max="13836" width="0" style="6" hidden="1" customWidth="1"/>
    <col min="13837" max="14080" width="8.88671875" style="6"/>
    <col min="14081" max="14081" width="17.21875" style="6" customWidth="1"/>
    <col min="14082" max="14082" width="10.5546875" style="6" customWidth="1"/>
    <col min="14083" max="14083" width="9.77734375" style="6" customWidth="1"/>
    <col min="14084" max="14084" width="5" style="6" customWidth="1"/>
    <col min="14085" max="14085" width="14.77734375" style="6" customWidth="1"/>
    <col min="14086" max="14087" width="16.6640625" style="6" customWidth="1"/>
    <col min="14088" max="14088" width="12.6640625" style="6" customWidth="1"/>
    <col min="14089" max="14089" width="12.21875" style="6" customWidth="1"/>
    <col min="14090" max="14090" width="8.33203125" style="6" customWidth="1"/>
    <col min="14091" max="14092" width="0" style="6" hidden="1" customWidth="1"/>
    <col min="14093" max="14336" width="8.88671875" style="6"/>
    <col min="14337" max="14337" width="17.21875" style="6" customWidth="1"/>
    <col min="14338" max="14338" width="10.5546875" style="6" customWidth="1"/>
    <col min="14339" max="14339" width="9.77734375" style="6" customWidth="1"/>
    <col min="14340" max="14340" width="5" style="6" customWidth="1"/>
    <col min="14341" max="14341" width="14.77734375" style="6" customWidth="1"/>
    <col min="14342" max="14343" width="16.6640625" style="6" customWidth="1"/>
    <col min="14344" max="14344" width="12.6640625" style="6" customWidth="1"/>
    <col min="14345" max="14345" width="12.21875" style="6" customWidth="1"/>
    <col min="14346" max="14346" width="8.33203125" style="6" customWidth="1"/>
    <col min="14347" max="14348" width="0" style="6" hidden="1" customWidth="1"/>
    <col min="14349" max="14592" width="8.88671875" style="6"/>
    <col min="14593" max="14593" width="17.21875" style="6" customWidth="1"/>
    <col min="14594" max="14594" width="10.5546875" style="6" customWidth="1"/>
    <col min="14595" max="14595" width="9.77734375" style="6" customWidth="1"/>
    <col min="14596" max="14596" width="5" style="6" customWidth="1"/>
    <col min="14597" max="14597" width="14.77734375" style="6" customWidth="1"/>
    <col min="14598" max="14599" width="16.6640625" style="6" customWidth="1"/>
    <col min="14600" max="14600" width="12.6640625" style="6" customWidth="1"/>
    <col min="14601" max="14601" width="12.21875" style="6" customWidth="1"/>
    <col min="14602" max="14602" width="8.33203125" style="6" customWidth="1"/>
    <col min="14603" max="14604" width="0" style="6" hidden="1" customWidth="1"/>
    <col min="14605" max="14848" width="8.88671875" style="6"/>
    <col min="14849" max="14849" width="17.21875" style="6" customWidth="1"/>
    <col min="14850" max="14850" width="10.5546875" style="6" customWidth="1"/>
    <col min="14851" max="14851" width="9.77734375" style="6" customWidth="1"/>
    <col min="14852" max="14852" width="5" style="6" customWidth="1"/>
    <col min="14853" max="14853" width="14.77734375" style="6" customWidth="1"/>
    <col min="14854" max="14855" width="16.6640625" style="6" customWidth="1"/>
    <col min="14856" max="14856" width="12.6640625" style="6" customWidth="1"/>
    <col min="14857" max="14857" width="12.21875" style="6" customWidth="1"/>
    <col min="14858" max="14858" width="8.33203125" style="6" customWidth="1"/>
    <col min="14859" max="14860" width="0" style="6" hidden="1" customWidth="1"/>
    <col min="14861" max="15104" width="8.88671875" style="6"/>
    <col min="15105" max="15105" width="17.21875" style="6" customWidth="1"/>
    <col min="15106" max="15106" width="10.5546875" style="6" customWidth="1"/>
    <col min="15107" max="15107" width="9.77734375" style="6" customWidth="1"/>
    <col min="15108" max="15108" width="5" style="6" customWidth="1"/>
    <col min="15109" max="15109" width="14.77734375" style="6" customWidth="1"/>
    <col min="15110" max="15111" width="16.6640625" style="6" customWidth="1"/>
    <col min="15112" max="15112" width="12.6640625" style="6" customWidth="1"/>
    <col min="15113" max="15113" width="12.21875" style="6" customWidth="1"/>
    <col min="15114" max="15114" width="8.33203125" style="6" customWidth="1"/>
    <col min="15115" max="15116" width="0" style="6" hidden="1" customWidth="1"/>
    <col min="15117" max="15360" width="8.88671875" style="6"/>
    <col min="15361" max="15361" width="17.21875" style="6" customWidth="1"/>
    <col min="15362" max="15362" width="10.5546875" style="6" customWidth="1"/>
    <col min="15363" max="15363" width="9.77734375" style="6" customWidth="1"/>
    <col min="15364" max="15364" width="5" style="6" customWidth="1"/>
    <col min="15365" max="15365" width="14.77734375" style="6" customWidth="1"/>
    <col min="15366" max="15367" width="16.6640625" style="6" customWidth="1"/>
    <col min="15368" max="15368" width="12.6640625" style="6" customWidth="1"/>
    <col min="15369" max="15369" width="12.21875" style="6" customWidth="1"/>
    <col min="15370" max="15370" width="8.33203125" style="6" customWidth="1"/>
    <col min="15371" max="15372" width="0" style="6" hidden="1" customWidth="1"/>
    <col min="15373" max="15616" width="8.88671875" style="6"/>
    <col min="15617" max="15617" width="17.21875" style="6" customWidth="1"/>
    <col min="15618" max="15618" width="10.5546875" style="6" customWidth="1"/>
    <col min="15619" max="15619" width="9.77734375" style="6" customWidth="1"/>
    <col min="15620" max="15620" width="5" style="6" customWidth="1"/>
    <col min="15621" max="15621" width="14.77734375" style="6" customWidth="1"/>
    <col min="15622" max="15623" width="16.6640625" style="6" customWidth="1"/>
    <col min="15624" max="15624" width="12.6640625" style="6" customWidth="1"/>
    <col min="15625" max="15625" width="12.21875" style="6" customWidth="1"/>
    <col min="15626" max="15626" width="8.33203125" style="6" customWidth="1"/>
    <col min="15627" max="15628" width="0" style="6" hidden="1" customWidth="1"/>
    <col min="15629" max="15872" width="8.88671875" style="6"/>
    <col min="15873" max="15873" width="17.21875" style="6" customWidth="1"/>
    <col min="15874" max="15874" width="10.5546875" style="6" customWidth="1"/>
    <col min="15875" max="15875" width="9.77734375" style="6" customWidth="1"/>
    <col min="15876" max="15876" width="5" style="6" customWidth="1"/>
    <col min="15877" max="15877" width="14.77734375" style="6" customWidth="1"/>
    <col min="15878" max="15879" width="16.6640625" style="6" customWidth="1"/>
    <col min="15880" max="15880" width="12.6640625" style="6" customWidth="1"/>
    <col min="15881" max="15881" width="12.21875" style="6" customWidth="1"/>
    <col min="15882" max="15882" width="8.33203125" style="6" customWidth="1"/>
    <col min="15883" max="15884" width="0" style="6" hidden="1" customWidth="1"/>
    <col min="15885" max="16128" width="8.88671875" style="6"/>
    <col min="16129" max="16129" width="17.21875" style="6" customWidth="1"/>
    <col min="16130" max="16130" width="10.5546875" style="6" customWidth="1"/>
    <col min="16131" max="16131" width="9.77734375" style="6" customWidth="1"/>
    <col min="16132" max="16132" width="5" style="6" customWidth="1"/>
    <col min="16133" max="16133" width="14.77734375" style="6" customWidth="1"/>
    <col min="16134" max="16135" width="16.6640625" style="6" customWidth="1"/>
    <col min="16136" max="16136" width="12.6640625" style="6" customWidth="1"/>
    <col min="16137" max="16137" width="12.21875" style="6" customWidth="1"/>
    <col min="16138" max="16138" width="8.33203125" style="6" customWidth="1"/>
    <col min="16139" max="16140" width="0" style="6" hidden="1" customWidth="1"/>
    <col min="16141" max="16384" width="8.88671875" style="6"/>
  </cols>
  <sheetData>
    <row r="1" spans="1:16" ht="36.75" customHeight="1">
      <c r="A1" s="257" t="s">
        <v>29</v>
      </c>
      <c r="B1" s="257"/>
      <c r="C1" s="257"/>
      <c r="D1" s="257"/>
      <c r="E1" s="257"/>
      <c r="F1" s="257"/>
      <c r="G1" s="257"/>
      <c r="H1" s="257"/>
      <c r="I1" s="257"/>
      <c r="J1" s="257"/>
      <c r="K1" s="21" t="s">
        <v>43</v>
      </c>
    </row>
    <row r="2" spans="1:16" ht="21" customHeight="1" thickBot="1">
      <c r="A2" s="1" t="s">
        <v>165</v>
      </c>
      <c r="H2" s="5"/>
      <c r="K2" s="2"/>
    </row>
    <row r="3" spans="1:16" ht="31.5" customHeight="1" thickBot="1">
      <c r="A3" s="258" t="s">
        <v>30</v>
      </c>
      <c r="B3" s="259"/>
      <c r="C3" s="260" t="s">
        <v>31</v>
      </c>
      <c r="D3" s="259"/>
      <c r="E3" s="109" t="s">
        <v>32</v>
      </c>
      <c r="F3" s="110" t="s">
        <v>113</v>
      </c>
      <c r="G3" s="111" t="s">
        <v>114</v>
      </c>
      <c r="H3" s="112" t="s">
        <v>33</v>
      </c>
      <c r="I3" s="113" t="s">
        <v>34</v>
      </c>
      <c r="J3" s="114" t="s">
        <v>35</v>
      </c>
      <c r="K3" s="22">
        <f>B19</f>
        <v>199026</v>
      </c>
    </row>
    <row r="4" spans="1:16" ht="24" customHeight="1" thickTop="1">
      <c r="A4" s="115" t="s">
        <v>115</v>
      </c>
      <c r="B4" s="191">
        <v>99513</v>
      </c>
      <c r="C4" s="245" t="s">
        <v>36</v>
      </c>
      <c r="D4" s="261" t="s">
        <v>6</v>
      </c>
      <c r="E4" s="116" t="s">
        <v>116</v>
      </c>
      <c r="F4" s="117">
        <v>6</v>
      </c>
      <c r="G4" s="118">
        <v>2</v>
      </c>
      <c r="H4" s="119">
        <f>SUM(F4:G4)</f>
        <v>8</v>
      </c>
      <c r="I4" s="120">
        <v>4.0000000000000003E-5</v>
      </c>
      <c r="J4" s="121"/>
      <c r="K4" s="22">
        <f t="shared" ref="K4:K14" si="0">K3</f>
        <v>199026</v>
      </c>
    </row>
    <row r="5" spans="1:16" ht="24" customHeight="1">
      <c r="A5" s="122" t="s">
        <v>21</v>
      </c>
      <c r="B5" s="189" t="s">
        <v>117</v>
      </c>
      <c r="C5" s="242"/>
      <c r="D5" s="244"/>
      <c r="E5" s="123" t="s">
        <v>118</v>
      </c>
      <c r="F5" s="124">
        <v>1</v>
      </c>
      <c r="G5" s="125">
        <v>3</v>
      </c>
      <c r="H5" s="126">
        <f>SUM(F5:G5)</f>
        <v>4</v>
      </c>
      <c r="I5" s="127">
        <v>2.0000000000000002E-5</v>
      </c>
      <c r="J5" s="128"/>
      <c r="K5" s="22">
        <f t="shared" si="0"/>
        <v>199026</v>
      </c>
    </row>
    <row r="6" spans="1:16" ht="24" customHeight="1">
      <c r="A6" s="186" t="s">
        <v>22</v>
      </c>
      <c r="B6" s="187">
        <f>B5/B4</f>
        <v>3.4568347854049219E-3</v>
      </c>
      <c r="C6" s="242"/>
      <c r="D6" s="245"/>
      <c r="E6" s="131" t="s">
        <v>7</v>
      </c>
      <c r="F6" s="132">
        <f>SUM(F4:F5)</f>
        <v>7</v>
      </c>
      <c r="G6" s="132">
        <f>SUM(G4:G5)</f>
        <v>5</v>
      </c>
      <c r="H6" s="180">
        <f>SUM(H4:H5)</f>
        <v>12</v>
      </c>
      <c r="I6" s="133">
        <v>6.0000000000000002E-5</v>
      </c>
      <c r="J6" s="134"/>
      <c r="K6" s="22">
        <f t="shared" si="0"/>
        <v>199026</v>
      </c>
      <c r="N6" s="6" t="s">
        <v>94</v>
      </c>
      <c r="P6" s="20"/>
    </row>
    <row r="7" spans="1:16" ht="24" customHeight="1">
      <c r="A7" s="188" t="s">
        <v>119</v>
      </c>
      <c r="B7" s="190">
        <v>99513</v>
      </c>
      <c r="C7" s="135" t="s">
        <v>23</v>
      </c>
      <c r="D7" s="136" t="s">
        <v>8</v>
      </c>
      <c r="E7" s="136" t="s">
        <v>24</v>
      </c>
      <c r="F7" s="132">
        <v>51</v>
      </c>
      <c r="G7" s="137">
        <v>23</v>
      </c>
      <c r="H7" s="181">
        <f>SUM(F7:G7)</f>
        <v>74</v>
      </c>
      <c r="I7" s="133">
        <v>3.6999999999999999E-4</v>
      </c>
      <c r="J7" s="134"/>
      <c r="K7" s="22">
        <f t="shared" si="0"/>
        <v>199026</v>
      </c>
    </row>
    <row r="8" spans="1:16" ht="24" customHeight="1">
      <c r="A8" s="122" t="s">
        <v>21</v>
      </c>
      <c r="B8" s="189" t="s">
        <v>120</v>
      </c>
      <c r="C8" s="242" t="s">
        <v>37</v>
      </c>
      <c r="D8" s="243" t="s">
        <v>9</v>
      </c>
      <c r="E8" s="139" t="s">
        <v>121</v>
      </c>
      <c r="F8" s="140">
        <v>65</v>
      </c>
      <c r="G8" s="141">
        <v>47</v>
      </c>
      <c r="H8" s="142">
        <f>SUM(F8:G8)</f>
        <v>112</v>
      </c>
      <c r="I8" s="143">
        <v>5.5999999999999995E-4</v>
      </c>
      <c r="J8" s="144"/>
      <c r="K8" s="22">
        <f t="shared" si="0"/>
        <v>199026</v>
      </c>
    </row>
    <row r="9" spans="1:16" ht="24" customHeight="1">
      <c r="A9" s="129" t="s">
        <v>22</v>
      </c>
      <c r="B9" s="130">
        <f>B8/B7</f>
        <v>2.1002281109000834E-3</v>
      </c>
      <c r="C9" s="242"/>
      <c r="D9" s="244"/>
      <c r="E9" s="123" t="s">
        <v>122</v>
      </c>
      <c r="F9" s="145">
        <v>1</v>
      </c>
      <c r="G9" s="125">
        <v>2</v>
      </c>
      <c r="H9" s="126">
        <f>SUM(F9:G9)</f>
        <v>3</v>
      </c>
      <c r="I9" s="127">
        <v>1.0000000000000001E-5</v>
      </c>
      <c r="J9" s="128"/>
      <c r="K9" s="22">
        <f t="shared" si="0"/>
        <v>199026</v>
      </c>
    </row>
    <row r="10" spans="1:16" ht="24" customHeight="1">
      <c r="A10" s="146"/>
      <c r="B10" s="147"/>
      <c r="C10" s="242"/>
      <c r="D10" s="245"/>
      <c r="E10" s="131" t="s">
        <v>7</v>
      </c>
      <c r="F10" s="132">
        <f>SUM(F8:F9)</f>
        <v>66</v>
      </c>
      <c r="G10" s="132">
        <f>SUM(G8:G9)</f>
        <v>49</v>
      </c>
      <c r="H10" s="180">
        <f>SUM(H8:H9)</f>
        <v>115</v>
      </c>
      <c r="I10" s="133">
        <v>5.6999999999999998E-4</v>
      </c>
      <c r="J10" s="134"/>
      <c r="K10" s="22">
        <f t="shared" si="0"/>
        <v>199026</v>
      </c>
    </row>
    <row r="11" spans="1:16" ht="24" customHeight="1">
      <c r="A11" s="148"/>
      <c r="B11" s="149"/>
      <c r="C11" s="242" t="s">
        <v>38</v>
      </c>
      <c r="D11" s="243" t="s">
        <v>10</v>
      </c>
      <c r="E11" s="116" t="s">
        <v>116</v>
      </c>
      <c r="F11" s="140">
        <v>172</v>
      </c>
      <c r="G11" s="141">
        <v>107</v>
      </c>
      <c r="H11" s="142">
        <f>SUM(F11:G11)</f>
        <v>279</v>
      </c>
      <c r="I11" s="143">
        <v>1.4E-3</v>
      </c>
      <c r="J11" s="144"/>
      <c r="K11" s="22">
        <f t="shared" si="0"/>
        <v>199026</v>
      </c>
    </row>
    <row r="12" spans="1:16" ht="24" customHeight="1">
      <c r="A12" s="148"/>
      <c r="B12" s="150"/>
      <c r="C12" s="242"/>
      <c r="D12" s="244"/>
      <c r="E12" s="123" t="s">
        <v>118</v>
      </c>
      <c r="F12" s="151">
        <v>48</v>
      </c>
      <c r="G12" s="125">
        <v>25</v>
      </c>
      <c r="H12" s="126">
        <f>SUM(F12:G12)</f>
        <v>73</v>
      </c>
      <c r="I12" s="127">
        <v>3.6000000000000002E-4</v>
      </c>
      <c r="J12" s="128"/>
      <c r="K12" s="22">
        <f t="shared" si="0"/>
        <v>199026</v>
      </c>
    </row>
    <row r="13" spans="1:16" ht="24" customHeight="1">
      <c r="A13" s="148"/>
      <c r="B13" s="149"/>
      <c r="C13" s="242"/>
      <c r="D13" s="245"/>
      <c r="E13" s="131" t="s">
        <v>7</v>
      </c>
      <c r="F13" s="132">
        <f>SUM(F11:F12)</f>
        <v>220</v>
      </c>
      <c r="G13" s="132">
        <f>SUM(G11:G12)</f>
        <v>132</v>
      </c>
      <c r="H13" s="180">
        <f>SUM(H11:H12)</f>
        <v>352</v>
      </c>
      <c r="I13" s="133">
        <v>1.7700000000000001E-3</v>
      </c>
      <c r="J13" s="134"/>
      <c r="K13" s="22">
        <f t="shared" si="0"/>
        <v>199026</v>
      </c>
    </row>
    <row r="14" spans="1:16" ht="27.75" customHeight="1">
      <c r="A14" s="148"/>
      <c r="B14" s="149"/>
      <c r="C14" s="246" t="s">
        <v>33</v>
      </c>
      <c r="D14" s="247"/>
      <c r="E14" s="248"/>
      <c r="F14" s="152">
        <v>344</v>
      </c>
      <c r="G14" s="152">
        <v>209</v>
      </c>
      <c r="H14" s="182">
        <f>H13+H10+H7+H6</f>
        <v>553</v>
      </c>
      <c r="I14" s="153">
        <v>2.7799999999999999E-3</v>
      </c>
      <c r="J14" s="154"/>
      <c r="K14" s="22">
        <f t="shared" si="0"/>
        <v>199026</v>
      </c>
    </row>
    <row r="15" spans="1:16" ht="27.75" customHeight="1">
      <c r="A15" s="148"/>
      <c r="B15" s="149"/>
      <c r="C15" s="249" t="s">
        <v>22</v>
      </c>
      <c r="D15" s="250"/>
      <c r="E15" s="251"/>
      <c r="F15" s="155">
        <f>B6</f>
        <v>3.4568347854049219E-3</v>
      </c>
      <c r="G15" s="156">
        <f>B9</f>
        <v>2.1002281109000834E-3</v>
      </c>
      <c r="H15" s="138">
        <v>2.7799999999999999E-3</v>
      </c>
      <c r="I15" s="157"/>
      <c r="J15" s="134"/>
      <c r="K15" s="22"/>
    </row>
    <row r="16" spans="1:16" ht="24" customHeight="1">
      <c r="A16" s="158"/>
      <c r="B16" s="149"/>
      <c r="C16" s="159" t="s">
        <v>39</v>
      </c>
      <c r="D16" s="159" t="s">
        <v>11</v>
      </c>
      <c r="E16" s="159" t="s">
        <v>40</v>
      </c>
      <c r="F16" s="160">
        <v>50</v>
      </c>
      <c r="G16" s="161">
        <v>92</v>
      </c>
      <c r="H16" s="138">
        <f t="shared" ref="H16:H21" si="1">SUM(F16:G16)</f>
        <v>142</v>
      </c>
      <c r="I16" s="162"/>
      <c r="J16" s="134"/>
      <c r="K16" s="4"/>
    </row>
    <row r="17" spans="1:11" ht="24" customHeight="1">
      <c r="A17" s="148"/>
      <c r="B17" s="149"/>
      <c r="C17" s="136" t="s">
        <v>25</v>
      </c>
      <c r="D17" s="135" t="s">
        <v>12</v>
      </c>
      <c r="E17" s="135" t="s">
        <v>26</v>
      </c>
      <c r="F17" s="160"/>
      <c r="G17" s="161"/>
      <c r="H17" s="138">
        <f t="shared" si="1"/>
        <v>0</v>
      </c>
      <c r="I17" s="162"/>
      <c r="J17" s="134"/>
      <c r="K17" s="4"/>
    </row>
    <row r="18" spans="1:11" ht="24" customHeight="1">
      <c r="A18" s="163"/>
      <c r="B18" s="164"/>
      <c r="C18" s="252" t="s">
        <v>27</v>
      </c>
      <c r="D18" s="252" t="s">
        <v>13</v>
      </c>
      <c r="E18" s="165" t="s">
        <v>123</v>
      </c>
      <c r="F18" s="140"/>
      <c r="G18" s="140"/>
      <c r="H18" s="142">
        <f t="shared" si="1"/>
        <v>0</v>
      </c>
      <c r="I18" s="166"/>
      <c r="J18" s="144"/>
      <c r="K18" s="4"/>
    </row>
    <row r="19" spans="1:11" ht="24" customHeight="1">
      <c r="A19" s="167" t="s">
        <v>28</v>
      </c>
      <c r="B19" s="183">
        <f>B7+B4</f>
        <v>199026</v>
      </c>
      <c r="C19" s="253"/>
      <c r="D19" s="255"/>
      <c r="E19" s="168" t="s">
        <v>124</v>
      </c>
      <c r="F19" s="124"/>
      <c r="G19" s="124"/>
      <c r="H19" s="126">
        <f t="shared" si="1"/>
        <v>0</v>
      </c>
      <c r="I19" s="162"/>
      <c r="J19" s="128"/>
      <c r="K19" s="4"/>
    </row>
    <row r="20" spans="1:11" ht="24" customHeight="1">
      <c r="A20" s="122" t="s">
        <v>41</v>
      </c>
      <c r="B20" s="189">
        <f>B14+B11+B8+B5</f>
        <v>553</v>
      </c>
      <c r="C20" s="254"/>
      <c r="D20" s="256"/>
      <c r="E20" s="169" t="s">
        <v>125</v>
      </c>
      <c r="F20" s="132">
        <v>189</v>
      </c>
      <c r="G20" s="132">
        <v>1250</v>
      </c>
      <c r="H20" s="138">
        <f>SUM(F20:G20)</f>
        <v>1439</v>
      </c>
      <c r="I20" s="162"/>
      <c r="J20" s="134"/>
      <c r="K20" s="4"/>
    </row>
    <row r="21" spans="1:11" ht="24" customHeight="1" thickBot="1">
      <c r="A21" s="170" t="s">
        <v>22</v>
      </c>
      <c r="B21" s="185">
        <f>B20/B19</f>
        <v>2.7785314481525028E-3</v>
      </c>
      <c r="C21" s="171" t="s">
        <v>14</v>
      </c>
      <c r="D21" s="172" t="s">
        <v>15</v>
      </c>
      <c r="E21" s="172" t="s">
        <v>44</v>
      </c>
      <c r="F21" s="173">
        <v>84</v>
      </c>
      <c r="G21" s="173">
        <v>144</v>
      </c>
      <c r="H21" s="174">
        <f t="shared" si="1"/>
        <v>228</v>
      </c>
      <c r="I21" s="175"/>
      <c r="J21" s="176"/>
      <c r="K21" s="4"/>
    </row>
    <row r="22" spans="1:11" ht="22.5" customHeight="1"/>
    <row r="23" spans="1:11" ht="22.5" customHeight="1"/>
    <row r="24" spans="1:11" ht="22.5" customHeight="1"/>
    <row r="25" spans="1:11" ht="22.5" customHeight="1"/>
    <row r="26" spans="1:11" ht="22.5" customHeight="1"/>
    <row r="27" spans="1:11" ht="22.5" customHeight="1"/>
    <row r="28" spans="1:11" ht="22.5" customHeight="1"/>
    <row r="29" spans="1:11" ht="22.5" customHeight="1"/>
    <row r="30" spans="1:11" ht="22.5" customHeight="1"/>
    <row r="31" spans="1:11" ht="22.5" customHeight="1"/>
    <row r="32" spans="1:11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39" ht="22.5" customHeight="1"/>
    <row r="40" ht="22.5" customHeight="1"/>
    <row r="41" ht="22.5" customHeight="1"/>
    <row r="42" ht="22.5" customHeight="1"/>
    <row r="43" ht="22.5" customHeight="1"/>
    <row r="44" ht="22.5" customHeight="1"/>
    <row r="45" ht="22.5" customHeight="1"/>
    <row r="46" ht="22.5" customHeight="1"/>
    <row r="47" ht="22.5" customHeight="1"/>
    <row r="48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</sheetData>
  <mergeCells count="13">
    <mergeCell ref="C8:C10"/>
    <mergeCell ref="D8:D10"/>
    <mergeCell ref="A1:J1"/>
    <mergeCell ref="A3:B3"/>
    <mergeCell ref="C3:D3"/>
    <mergeCell ref="C4:C6"/>
    <mergeCell ref="D4:D6"/>
    <mergeCell ref="C11:C13"/>
    <mergeCell ref="D11:D13"/>
    <mergeCell ref="C14:E14"/>
    <mergeCell ref="C15:E15"/>
    <mergeCell ref="C18:C20"/>
    <mergeCell ref="D18:D20"/>
  </mergeCells>
  <phoneticPr fontId="2" type="noConversion"/>
  <pageMargins left="0.57999999999999996" right="0.17" top="0.67" bottom="0.23" header="0.26" footer="0.17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A1:H13"/>
  <sheetViews>
    <sheetView view="pageBreakPreview" zoomScaleNormal="100" zoomScaleSheetLayoutView="100" workbookViewId="0">
      <selection sqref="A1:H1"/>
    </sheetView>
  </sheetViews>
  <sheetFormatPr defaultRowHeight="18" customHeight="1"/>
  <cols>
    <col min="1" max="1" width="12.21875" customWidth="1"/>
    <col min="2" max="2" width="39.21875" customWidth="1"/>
    <col min="3" max="3" width="9.77734375" style="19" customWidth="1"/>
    <col min="4" max="4" width="11.33203125" style="19" bestFit="1" customWidth="1"/>
    <col min="5" max="5" width="11.44140625" style="19" bestFit="1" customWidth="1"/>
    <col min="6" max="6" width="11.33203125" style="19" bestFit="1" customWidth="1"/>
    <col min="7" max="7" width="10.88671875" style="19" bestFit="1" customWidth="1"/>
    <col min="8" max="8" width="7.77734375" style="19" customWidth="1"/>
  </cols>
  <sheetData>
    <row r="1" spans="1:8" ht="35.25" customHeight="1">
      <c r="A1" s="265" t="s">
        <v>16</v>
      </c>
      <c r="B1" s="265"/>
      <c r="C1" s="265"/>
      <c r="D1" s="265"/>
      <c r="E1" s="265"/>
      <c r="F1" s="265"/>
      <c r="G1" s="265"/>
      <c r="H1" s="265"/>
    </row>
    <row r="2" spans="1:8" ht="20.25">
      <c r="A2" s="276" t="s">
        <v>141</v>
      </c>
      <c r="B2" s="276"/>
      <c r="C2" s="23"/>
      <c r="D2" s="23"/>
      <c r="E2" s="23"/>
      <c r="F2" s="23"/>
      <c r="G2" s="23"/>
      <c r="H2" s="23"/>
    </row>
    <row r="3" spans="1:8" ht="16.5" customHeight="1">
      <c r="A3" s="266" t="s">
        <v>17</v>
      </c>
      <c r="B3" s="268" t="s">
        <v>42</v>
      </c>
      <c r="C3" s="270" t="s">
        <v>18</v>
      </c>
      <c r="D3" s="266" t="s">
        <v>142</v>
      </c>
      <c r="E3" s="272"/>
      <c r="F3" s="266" t="s">
        <v>143</v>
      </c>
      <c r="G3" s="273"/>
      <c r="H3" s="274" t="s">
        <v>5</v>
      </c>
    </row>
    <row r="4" spans="1:8" ht="16.5" customHeight="1">
      <c r="A4" s="267"/>
      <c r="B4" s="269"/>
      <c r="C4" s="271"/>
      <c r="D4" s="204" t="s">
        <v>151</v>
      </c>
      <c r="E4" s="204" t="s">
        <v>152</v>
      </c>
      <c r="F4" s="204" t="s">
        <v>146</v>
      </c>
      <c r="G4" s="204" t="s">
        <v>147</v>
      </c>
      <c r="H4" s="275"/>
    </row>
    <row r="5" spans="1:8" ht="24" customHeight="1">
      <c r="A5" s="7" t="s">
        <v>164</v>
      </c>
      <c r="B5" s="10"/>
      <c r="C5" s="8"/>
      <c r="D5" s="192" t="s">
        <v>4</v>
      </c>
      <c r="E5" s="195" t="s">
        <v>4</v>
      </c>
      <c r="F5" s="192" t="s">
        <v>4</v>
      </c>
      <c r="G5" s="198" t="s">
        <v>4</v>
      </c>
      <c r="H5" s="9"/>
    </row>
    <row r="6" spans="1:8" ht="24" customHeight="1">
      <c r="A6" s="15"/>
      <c r="B6" s="11" t="s">
        <v>144</v>
      </c>
      <c r="C6" s="12"/>
      <c r="D6" s="193"/>
      <c r="E6" s="196"/>
      <c r="F6" s="193"/>
      <c r="G6" s="199"/>
      <c r="H6" s="13"/>
    </row>
    <row r="7" spans="1:8" ht="24" customHeight="1">
      <c r="A7" s="16" t="s">
        <v>149</v>
      </c>
      <c r="B7" s="14" t="s">
        <v>157</v>
      </c>
      <c r="C7" s="14">
        <f>((3.95*2)+(3.95*2+5.6)+(5.6*46)+(68*2))*2*2</f>
        <v>1659.9999999999998</v>
      </c>
      <c r="D7" s="193">
        <f>C7</f>
        <v>1659.9999999999998</v>
      </c>
      <c r="E7" s="196"/>
      <c r="F7" s="193"/>
      <c r="G7" s="199"/>
      <c r="H7" s="13"/>
    </row>
    <row r="8" spans="1:8" ht="24" customHeight="1">
      <c r="A8" s="16" t="s">
        <v>148</v>
      </c>
      <c r="B8" s="14" t="s">
        <v>154</v>
      </c>
      <c r="C8" s="14">
        <f>(3.7*46)*2*2</f>
        <v>680.80000000000007</v>
      </c>
      <c r="D8" s="193"/>
      <c r="E8" s="196"/>
      <c r="F8" s="193">
        <f>C8</f>
        <v>680.80000000000007</v>
      </c>
      <c r="G8" s="199"/>
      <c r="H8" s="13"/>
    </row>
    <row r="9" spans="1:8" ht="24" customHeight="1">
      <c r="A9" s="15"/>
      <c r="B9" s="11" t="s">
        <v>145</v>
      </c>
      <c r="C9" s="12"/>
      <c r="D9" s="193"/>
      <c r="E9" s="196"/>
      <c r="F9" s="193"/>
      <c r="G9" s="199"/>
      <c r="H9" s="13"/>
    </row>
    <row r="10" spans="1:8" ht="24" customHeight="1">
      <c r="A10" s="16" t="s">
        <v>150</v>
      </c>
      <c r="B10" s="14" t="s">
        <v>155</v>
      </c>
      <c r="C10" s="14">
        <f>((7.4*3)+(7.4*6)+(6.2*40)+(68*2))*2*2</f>
        <v>1802.4</v>
      </c>
      <c r="D10" s="193"/>
      <c r="E10" s="196">
        <f>C10</f>
        <v>1802.4</v>
      </c>
      <c r="F10" s="193"/>
      <c r="G10" s="199"/>
      <c r="H10" s="13"/>
    </row>
    <row r="11" spans="1:8" ht="24" customHeight="1">
      <c r="A11" s="16" t="s">
        <v>153</v>
      </c>
      <c r="B11" s="14" t="s">
        <v>154</v>
      </c>
      <c r="C11" s="14">
        <f>(3.7*46)*2*2</f>
        <v>680.80000000000007</v>
      </c>
      <c r="D11" s="193"/>
      <c r="E11" s="196"/>
      <c r="F11" s="193"/>
      <c r="G11" s="199">
        <f>C11</f>
        <v>680.80000000000007</v>
      </c>
      <c r="H11" s="13"/>
    </row>
    <row r="12" spans="1:8" ht="24" customHeight="1">
      <c r="A12" s="15" t="s">
        <v>7</v>
      </c>
      <c r="B12" s="17"/>
      <c r="C12" s="18"/>
      <c r="D12" s="194">
        <f>SUM(D6:D11)</f>
        <v>1659.9999999999998</v>
      </c>
      <c r="E12" s="197">
        <f>SUM(E6:E11)</f>
        <v>1802.4</v>
      </c>
      <c r="F12" s="194">
        <f>SUM(F6:F11)</f>
        <v>680.80000000000007</v>
      </c>
      <c r="G12" s="200">
        <f>SUM(G6:G11)</f>
        <v>680.80000000000007</v>
      </c>
      <c r="H12" s="11"/>
    </row>
    <row r="13" spans="1:8" s="24" customFormat="1" ht="24" customHeight="1">
      <c r="A13" s="201" t="s">
        <v>20</v>
      </c>
      <c r="B13" s="202"/>
      <c r="C13" s="108"/>
      <c r="D13" s="262">
        <f>D12+E12+F12+G12</f>
        <v>4824</v>
      </c>
      <c r="E13" s="263"/>
      <c r="F13" s="263"/>
      <c r="G13" s="264"/>
      <c r="H13" s="203"/>
    </row>
  </sheetData>
  <mergeCells count="9">
    <mergeCell ref="D13:G13"/>
    <mergeCell ref="A1:H1"/>
    <mergeCell ref="A3:A4"/>
    <mergeCell ref="B3:B4"/>
    <mergeCell ref="C3:C4"/>
    <mergeCell ref="D3:E3"/>
    <mergeCell ref="F3:G3"/>
    <mergeCell ref="H3:H4"/>
    <mergeCell ref="A2:B2"/>
  </mergeCells>
  <phoneticPr fontId="2" type="noConversion"/>
  <printOptions horizontalCentered="1" verticalCentered="1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M40"/>
  <sheetViews>
    <sheetView showGridLines="0" view="pageBreakPreview" zoomScale="85" zoomScaleNormal="100" zoomScaleSheetLayoutView="85" workbookViewId="0"/>
  </sheetViews>
  <sheetFormatPr defaultColWidth="10.6640625" defaultRowHeight="17.25"/>
  <cols>
    <col min="1" max="1" width="0.6640625" style="94" customWidth="1"/>
    <col min="2" max="5" width="10.6640625" style="94" customWidth="1"/>
    <col min="6" max="6" width="0.6640625" style="94" customWidth="1"/>
    <col min="7" max="256" width="10.6640625" style="94"/>
    <col min="257" max="257" width="0.6640625" style="94" customWidth="1"/>
    <col min="258" max="261" width="10.6640625" style="94" customWidth="1"/>
    <col min="262" max="262" width="0.6640625" style="94" customWidth="1"/>
    <col min="263" max="512" width="10.6640625" style="94"/>
    <col min="513" max="513" width="0.6640625" style="94" customWidth="1"/>
    <col min="514" max="517" width="10.6640625" style="94" customWidth="1"/>
    <col min="518" max="518" width="0.6640625" style="94" customWidth="1"/>
    <col min="519" max="768" width="10.6640625" style="94"/>
    <col min="769" max="769" width="0.6640625" style="94" customWidth="1"/>
    <col min="770" max="773" width="10.6640625" style="94" customWidth="1"/>
    <col min="774" max="774" width="0.6640625" style="94" customWidth="1"/>
    <col min="775" max="1024" width="10.6640625" style="94"/>
    <col min="1025" max="1025" width="0.6640625" style="94" customWidth="1"/>
    <col min="1026" max="1029" width="10.6640625" style="94" customWidth="1"/>
    <col min="1030" max="1030" width="0.6640625" style="94" customWidth="1"/>
    <col min="1031" max="1280" width="10.6640625" style="94"/>
    <col min="1281" max="1281" width="0.6640625" style="94" customWidth="1"/>
    <col min="1282" max="1285" width="10.6640625" style="94" customWidth="1"/>
    <col min="1286" max="1286" width="0.6640625" style="94" customWidth="1"/>
    <col min="1287" max="1536" width="10.6640625" style="94"/>
    <col min="1537" max="1537" width="0.6640625" style="94" customWidth="1"/>
    <col min="1538" max="1541" width="10.6640625" style="94" customWidth="1"/>
    <col min="1542" max="1542" width="0.6640625" style="94" customWidth="1"/>
    <col min="1543" max="1792" width="10.6640625" style="94"/>
    <col min="1793" max="1793" width="0.6640625" style="94" customWidth="1"/>
    <col min="1794" max="1797" width="10.6640625" style="94" customWidth="1"/>
    <col min="1798" max="1798" width="0.6640625" style="94" customWidth="1"/>
    <col min="1799" max="2048" width="10.6640625" style="94"/>
    <col min="2049" max="2049" width="0.6640625" style="94" customWidth="1"/>
    <col min="2050" max="2053" width="10.6640625" style="94" customWidth="1"/>
    <col min="2054" max="2054" width="0.6640625" style="94" customWidth="1"/>
    <col min="2055" max="2304" width="10.6640625" style="94"/>
    <col min="2305" max="2305" width="0.6640625" style="94" customWidth="1"/>
    <col min="2306" max="2309" width="10.6640625" style="94" customWidth="1"/>
    <col min="2310" max="2310" width="0.6640625" style="94" customWidth="1"/>
    <col min="2311" max="2560" width="10.6640625" style="94"/>
    <col min="2561" max="2561" width="0.6640625" style="94" customWidth="1"/>
    <col min="2562" max="2565" width="10.6640625" style="94" customWidth="1"/>
    <col min="2566" max="2566" width="0.6640625" style="94" customWidth="1"/>
    <col min="2567" max="2816" width="10.6640625" style="94"/>
    <col min="2817" max="2817" width="0.6640625" style="94" customWidth="1"/>
    <col min="2818" max="2821" width="10.6640625" style="94" customWidth="1"/>
    <col min="2822" max="2822" width="0.6640625" style="94" customWidth="1"/>
    <col min="2823" max="3072" width="10.6640625" style="94"/>
    <col min="3073" max="3073" width="0.6640625" style="94" customWidth="1"/>
    <col min="3074" max="3077" width="10.6640625" style="94" customWidth="1"/>
    <col min="3078" max="3078" width="0.6640625" style="94" customWidth="1"/>
    <col min="3079" max="3328" width="10.6640625" style="94"/>
    <col min="3329" max="3329" width="0.6640625" style="94" customWidth="1"/>
    <col min="3330" max="3333" width="10.6640625" style="94" customWidth="1"/>
    <col min="3334" max="3334" width="0.6640625" style="94" customWidth="1"/>
    <col min="3335" max="3584" width="10.6640625" style="94"/>
    <col min="3585" max="3585" width="0.6640625" style="94" customWidth="1"/>
    <col min="3586" max="3589" width="10.6640625" style="94" customWidth="1"/>
    <col min="3590" max="3590" width="0.6640625" style="94" customWidth="1"/>
    <col min="3591" max="3840" width="10.6640625" style="94"/>
    <col min="3841" max="3841" width="0.6640625" style="94" customWidth="1"/>
    <col min="3842" max="3845" width="10.6640625" style="94" customWidth="1"/>
    <col min="3846" max="3846" width="0.6640625" style="94" customWidth="1"/>
    <col min="3847" max="4096" width="10.6640625" style="94"/>
    <col min="4097" max="4097" width="0.6640625" style="94" customWidth="1"/>
    <col min="4098" max="4101" width="10.6640625" style="94" customWidth="1"/>
    <col min="4102" max="4102" width="0.6640625" style="94" customWidth="1"/>
    <col min="4103" max="4352" width="10.6640625" style="94"/>
    <col min="4353" max="4353" width="0.6640625" style="94" customWidth="1"/>
    <col min="4354" max="4357" width="10.6640625" style="94" customWidth="1"/>
    <col min="4358" max="4358" width="0.6640625" style="94" customWidth="1"/>
    <col min="4359" max="4608" width="10.6640625" style="94"/>
    <col min="4609" max="4609" width="0.6640625" style="94" customWidth="1"/>
    <col min="4610" max="4613" width="10.6640625" style="94" customWidth="1"/>
    <col min="4614" max="4614" width="0.6640625" style="94" customWidth="1"/>
    <col min="4615" max="4864" width="10.6640625" style="94"/>
    <col min="4865" max="4865" width="0.6640625" style="94" customWidth="1"/>
    <col min="4866" max="4869" width="10.6640625" style="94" customWidth="1"/>
    <col min="4870" max="4870" width="0.6640625" style="94" customWidth="1"/>
    <col min="4871" max="5120" width="10.6640625" style="94"/>
    <col min="5121" max="5121" width="0.6640625" style="94" customWidth="1"/>
    <col min="5122" max="5125" width="10.6640625" style="94" customWidth="1"/>
    <col min="5126" max="5126" width="0.6640625" style="94" customWidth="1"/>
    <col min="5127" max="5376" width="10.6640625" style="94"/>
    <col min="5377" max="5377" width="0.6640625" style="94" customWidth="1"/>
    <col min="5378" max="5381" width="10.6640625" style="94" customWidth="1"/>
    <col min="5382" max="5382" width="0.6640625" style="94" customWidth="1"/>
    <col min="5383" max="5632" width="10.6640625" style="94"/>
    <col min="5633" max="5633" width="0.6640625" style="94" customWidth="1"/>
    <col min="5634" max="5637" width="10.6640625" style="94" customWidth="1"/>
    <col min="5638" max="5638" width="0.6640625" style="94" customWidth="1"/>
    <col min="5639" max="5888" width="10.6640625" style="94"/>
    <col min="5889" max="5889" width="0.6640625" style="94" customWidth="1"/>
    <col min="5890" max="5893" width="10.6640625" style="94" customWidth="1"/>
    <col min="5894" max="5894" width="0.6640625" style="94" customWidth="1"/>
    <col min="5895" max="6144" width="10.6640625" style="94"/>
    <col min="6145" max="6145" width="0.6640625" style="94" customWidth="1"/>
    <col min="6146" max="6149" width="10.6640625" style="94" customWidth="1"/>
    <col min="6150" max="6150" width="0.6640625" style="94" customWidth="1"/>
    <col min="6151" max="6400" width="10.6640625" style="94"/>
    <col min="6401" max="6401" width="0.6640625" style="94" customWidth="1"/>
    <col min="6402" max="6405" width="10.6640625" style="94" customWidth="1"/>
    <col min="6406" max="6406" width="0.6640625" style="94" customWidth="1"/>
    <col min="6407" max="6656" width="10.6640625" style="94"/>
    <col min="6657" max="6657" width="0.6640625" style="94" customWidth="1"/>
    <col min="6658" max="6661" width="10.6640625" style="94" customWidth="1"/>
    <col min="6662" max="6662" width="0.6640625" style="94" customWidth="1"/>
    <col min="6663" max="6912" width="10.6640625" style="94"/>
    <col min="6913" max="6913" width="0.6640625" style="94" customWidth="1"/>
    <col min="6914" max="6917" width="10.6640625" style="94" customWidth="1"/>
    <col min="6918" max="6918" width="0.6640625" style="94" customWidth="1"/>
    <col min="6919" max="7168" width="10.6640625" style="94"/>
    <col min="7169" max="7169" width="0.6640625" style="94" customWidth="1"/>
    <col min="7170" max="7173" width="10.6640625" style="94" customWidth="1"/>
    <col min="7174" max="7174" width="0.6640625" style="94" customWidth="1"/>
    <col min="7175" max="7424" width="10.6640625" style="94"/>
    <col min="7425" max="7425" width="0.6640625" style="94" customWidth="1"/>
    <col min="7426" max="7429" width="10.6640625" style="94" customWidth="1"/>
    <col min="7430" max="7430" width="0.6640625" style="94" customWidth="1"/>
    <col min="7431" max="7680" width="10.6640625" style="94"/>
    <col min="7681" max="7681" width="0.6640625" style="94" customWidth="1"/>
    <col min="7682" max="7685" width="10.6640625" style="94" customWidth="1"/>
    <col min="7686" max="7686" width="0.6640625" style="94" customWidth="1"/>
    <col min="7687" max="7936" width="10.6640625" style="94"/>
    <col min="7937" max="7937" width="0.6640625" style="94" customWidth="1"/>
    <col min="7938" max="7941" width="10.6640625" style="94" customWidth="1"/>
    <col min="7942" max="7942" width="0.6640625" style="94" customWidth="1"/>
    <col min="7943" max="8192" width="10.6640625" style="94"/>
    <col min="8193" max="8193" width="0.6640625" style="94" customWidth="1"/>
    <col min="8194" max="8197" width="10.6640625" style="94" customWidth="1"/>
    <col min="8198" max="8198" width="0.6640625" style="94" customWidth="1"/>
    <col min="8199" max="8448" width="10.6640625" style="94"/>
    <col min="8449" max="8449" width="0.6640625" style="94" customWidth="1"/>
    <col min="8450" max="8453" width="10.6640625" style="94" customWidth="1"/>
    <col min="8454" max="8454" width="0.6640625" style="94" customWidth="1"/>
    <col min="8455" max="8704" width="10.6640625" style="94"/>
    <col min="8705" max="8705" width="0.6640625" style="94" customWidth="1"/>
    <col min="8706" max="8709" width="10.6640625" style="94" customWidth="1"/>
    <col min="8710" max="8710" width="0.6640625" style="94" customWidth="1"/>
    <col min="8711" max="8960" width="10.6640625" style="94"/>
    <col min="8961" max="8961" width="0.6640625" style="94" customWidth="1"/>
    <col min="8962" max="8965" width="10.6640625" style="94" customWidth="1"/>
    <col min="8966" max="8966" width="0.6640625" style="94" customWidth="1"/>
    <col min="8967" max="9216" width="10.6640625" style="94"/>
    <col min="9217" max="9217" width="0.6640625" style="94" customWidth="1"/>
    <col min="9218" max="9221" width="10.6640625" style="94" customWidth="1"/>
    <col min="9222" max="9222" width="0.6640625" style="94" customWidth="1"/>
    <col min="9223" max="9472" width="10.6640625" style="94"/>
    <col min="9473" max="9473" width="0.6640625" style="94" customWidth="1"/>
    <col min="9474" max="9477" width="10.6640625" style="94" customWidth="1"/>
    <col min="9478" max="9478" width="0.6640625" style="94" customWidth="1"/>
    <col min="9479" max="9728" width="10.6640625" style="94"/>
    <col min="9729" max="9729" width="0.6640625" style="94" customWidth="1"/>
    <col min="9730" max="9733" width="10.6640625" style="94" customWidth="1"/>
    <col min="9734" max="9734" width="0.6640625" style="94" customWidth="1"/>
    <col min="9735" max="9984" width="10.6640625" style="94"/>
    <col min="9985" max="9985" width="0.6640625" style="94" customWidth="1"/>
    <col min="9986" max="9989" width="10.6640625" style="94" customWidth="1"/>
    <col min="9990" max="9990" width="0.6640625" style="94" customWidth="1"/>
    <col min="9991" max="10240" width="10.6640625" style="94"/>
    <col min="10241" max="10241" width="0.6640625" style="94" customWidth="1"/>
    <col min="10242" max="10245" width="10.6640625" style="94" customWidth="1"/>
    <col min="10246" max="10246" width="0.6640625" style="94" customWidth="1"/>
    <col min="10247" max="10496" width="10.6640625" style="94"/>
    <col min="10497" max="10497" width="0.6640625" style="94" customWidth="1"/>
    <col min="10498" max="10501" width="10.6640625" style="94" customWidth="1"/>
    <col min="10502" max="10502" width="0.6640625" style="94" customWidth="1"/>
    <col min="10503" max="10752" width="10.6640625" style="94"/>
    <col min="10753" max="10753" width="0.6640625" style="94" customWidth="1"/>
    <col min="10754" max="10757" width="10.6640625" style="94" customWidth="1"/>
    <col min="10758" max="10758" width="0.6640625" style="94" customWidth="1"/>
    <col min="10759" max="11008" width="10.6640625" style="94"/>
    <col min="11009" max="11009" width="0.6640625" style="94" customWidth="1"/>
    <col min="11010" max="11013" width="10.6640625" style="94" customWidth="1"/>
    <col min="11014" max="11014" width="0.6640625" style="94" customWidth="1"/>
    <col min="11015" max="11264" width="10.6640625" style="94"/>
    <col min="11265" max="11265" width="0.6640625" style="94" customWidth="1"/>
    <col min="11266" max="11269" width="10.6640625" style="94" customWidth="1"/>
    <col min="11270" max="11270" width="0.6640625" style="94" customWidth="1"/>
    <col min="11271" max="11520" width="10.6640625" style="94"/>
    <col min="11521" max="11521" width="0.6640625" style="94" customWidth="1"/>
    <col min="11522" max="11525" width="10.6640625" style="94" customWidth="1"/>
    <col min="11526" max="11526" width="0.6640625" style="94" customWidth="1"/>
    <col min="11527" max="11776" width="10.6640625" style="94"/>
    <col min="11777" max="11777" width="0.6640625" style="94" customWidth="1"/>
    <col min="11778" max="11781" width="10.6640625" style="94" customWidth="1"/>
    <col min="11782" max="11782" width="0.6640625" style="94" customWidth="1"/>
    <col min="11783" max="12032" width="10.6640625" style="94"/>
    <col min="12033" max="12033" width="0.6640625" style="94" customWidth="1"/>
    <col min="12034" max="12037" width="10.6640625" style="94" customWidth="1"/>
    <col min="12038" max="12038" width="0.6640625" style="94" customWidth="1"/>
    <col min="12039" max="12288" width="10.6640625" style="94"/>
    <col min="12289" max="12289" width="0.6640625" style="94" customWidth="1"/>
    <col min="12290" max="12293" width="10.6640625" style="94" customWidth="1"/>
    <col min="12294" max="12294" width="0.6640625" style="94" customWidth="1"/>
    <col min="12295" max="12544" width="10.6640625" style="94"/>
    <col min="12545" max="12545" width="0.6640625" style="94" customWidth="1"/>
    <col min="12546" max="12549" width="10.6640625" style="94" customWidth="1"/>
    <col min="12550" max="12550" width="0.6640625" style="94" customWidth="1"/>
    <col min="12551" max="12800" width="10.6640625" style="94"/>
    <col min="12801" max="12801" width="0.6640625" style="94" customWidth="1"/>
    <col min="12802" max="12805" width="10.6640625" style="94" customWidth="1"/>
    <col min="12806" max="12806" width="0.6640625" style="94" customWidth="1"/>
    <col min="12807" max="13056" width="10.6640625" style="94"/>
    <col min="13057" max="13057" width="0.6640625" style="94" customWidth="1"/>
    <col min="13058" max="13061" width="10.6640625" style="94" customWidth="1"/>
    <col min="13062" max="13062" width="0.6640625" style="94" customWidth="1"/>
    <col min="13063" max="13312" width="10.6640625" style="94"/>
    <col min="13313" max="13313" width="0.6640625" style="94" customWidth="1"/>
    <col min="13314" max="13317" width="10.6640625" style="94" customWidth="1"/>
    <col min="13318" max="13318" width="0.6640625" style="94" customWidth="1"/>
    <col min="13319" max="13568" width="10.6640625" style="94"/>
    <col min="13569" max="13569" width="0.6640625" style="94" customWidth="1"/>
    <col min="13570" max="13573" width="10.6640625" style="94" customWidth="1"/>
    <col min="13574" max="13574" width="0.6640625" style="94" customWidth="1"/>
    <col min="13575" max="13824" width="10.6640625" style="94"/>
    <col min="13825" max="13825" width="0.6640625" style="94" customWidth="1"/>
    <col min="13826" max="13829" width="10.6640625" style="94" customWidth="1"/>
    <col min="13830" max="13830" width="0.6640625" style="94" customWidth="1"/>
    <col min="13831" max="14080" width="10.6640625" style="94"/>
    <col min="14081" max="14081" width="0.6640625" style="94" customWidth="1"/>
    <col min="14082" max="14085" width="10.6640625" style="94" customWidth="1"/>
    <col min="14086" max="14086" width="0.6640625" style="94" customWidth="1"/>
    <col min="14087" max="14336" width="10.6640625" style="94"/>
    <col min="14337" max="14337" width="0.6640625" style="94" customWidth="1"/>
    <col min="14338" max="14341" width="10.6640625" style="94" customWidth="1"/>
    <col min="14342" max="14342" width="0.6640625" style="94" customWidth="1"/>
    <col min="14343" max="14592" width="10.6640625" style="94"/>
    <col min="14593" max="14593" width="0.6640625" style="94" customWidth="1"/>
    <col min="14594" max="14597" width="10.6640625" style="94" customWidth="1"/>
    <col min="14598" max="14598" width="0.6640625" style="94" customWidth="1"/>
    <col min="14599" max="14848" width="10.6640625" style="94"/>
    <col min="14849" max="14849" width="0.6640625" style="94" customWidth="1"/>
    <col min="14850" max="14853" width="10.6640625" style="94" customWidth="1"/>
    <col min="14854" max="14854" width="0.6640625" style="94" customWidth="1"/>
    <col min="14855" max="15104" width="10.6640625" style="94"/>
    <col min="15105" max="15105" width="0.6640625" style="94" customWidth="1"/>
    <col min="15106" max="15109" width="10.6640625" style="94" customWidth="1"/>
    <col min="15110" max="15110" width="0.6640625" style="94" customWidth="1"/>
    <col min="15111" max="15360" width="10.6640625" style="94"/>
    <col min="15361" max="15361" width="0.6640625" style="94" customWidth="1"/>
    <col min="15362" max="15365" width="10.6640625" style="94" customWidth="1"/>
    <col min="15366" max="15366" width="0.6640625" style="94" customWidth="1"/>
    <col min="15367" max="15616" width="10.6640625" style="94"/>
    <col min="15617" max="15617" width="0.6640625" style="94" customWidth="1"/>
    <col min="15618" max="15621" width="10.6640625" style="94" customWidth="1"/>
    <col min="15622" max="15622" width="0.6640625" style="94" customWidth="1"/>
    <col min="15623" max="15872" width="10.6640625" style="94"/>
    <col min="15873" max="15873" width="0.6640625" style="94" customWidth="1"/>
    <col min="15874" max="15877" width="10.6640625" style="94" customWidth="1"/>
    <col min="15878" max="15878" width="0.6640625" style="94" customWidth="1"/>
    <col min="15879" max="16128" width="10.6640625" style="94"/>
    <col min="16129" max="16129" width="0.6640625" style="94" customWidth="1"/>
    <col min="16130" max="16133" width="10.6640625" style="94" customWidth="1"/>
    <col min="16134" max="16134" width="0.6640625" style="94" customWidth="1"/>
    <col min="16135" max="16384" width="10.6640625" style="94"/>
  </cols>
  <sheetData>
    <row r="2" spans="2:10" ht="20.100000000000001" customHeight="1">
      <c r="B2" s="292" t="s">
        <v>97</v>
      </c>
      <c r="C2" s="292"/>
      <c r="D2" s="292"/>
      <c r="E2" s="292"/>
      <c r="F2" s="292"/>
      <c r="G2" s="292"/>
      <c r="H2" s="292"/>
      <c r="I2" s="292"/>
      <c r="J2" s="292"/>
    </row>
    <row r="3" spans="2:10" ht="20.100000000000001" customHeight="1"/>
    <row r="4" spans="2:10" ht="20.100000000000001" customHeight="1">
      <c r="B4" s="95" t="s">
        <v>98</v>
      </c>
      <c r="C4" s="222" t="s">
        <v>105</v>
      </c>
      <c r="D4" s="96"/>
    </row>
    <row r="5" spans="2:10" ht="20.100000000000001" customHeight="1">
      <c r="B5" s="97"/>
    </row>
    <row r="6" spans="2:10" ht="20.100000000000001" customHeight="1">
      <c r="B6" s="98" t="s">
        <v>99</v>
      </c>
      <c r="C6" s="293" t="s">
        <v>106</v>
      </c>
      <c r="D6" s="293"/>
      <c r="E6" s="293"/>
      <c r="F6" s="293"/>
      <c r="G6" s="293"/>
      <c r="H6" s="293"/>
      <c r="I6" s="293"/>
      <c r="J6" s="293"/>
    </row>
    <row r="7" spans="2:10" ht="20.100000000000001" customHeight="1">
      <c r="B7" s="99"/>
      <c r="C7" s="294" t="s">
        <v>111</v>
      </c>
      <c r="D7" s="294"/>
      <c r="E7" s="294"/>
      <c r="F7" s="294"/>
      <c r="G7" s="294"/>
      <c r="H7" s="294"/>
      <c r="I7" s="294"/>
      <c r="J7" s="294"/>
    </row>
    <row r="8" spans="2:10" ht="20.100000000000001" customHeight="1">
      <c r="B8" s="100"/>
      <c r="C8" s="294" t="s">
        <v>112</v>
      </c>
      <c r="D8" s="294"/>
      <c r="E8" s="294"/>
      <c r="F8" s="294"/>
      <c r="G8" s="294"/>
      <c r="H8" s="294"/>
      <c r="I8" s="294"/>
      <c r="J8" s="294"/>
    </row>
    <row r="9" spans="2:10" ht="20.100000000000001" customHeight="1">
      <c r="B9" s="100"/>
      <c r="C9" s="101"/>
      <c r="D9" s="102"/>
      <c r="E9" s="102"/>
      <c r="F9" s="102"/>
      <c r="G9" s="102"/>
      <c r="H9" s="102"/>
      <c r="I9" s="102"/>
      <c r="J9" s="102"/>
    </row>
    <row r="10" spans="2:10" ht="20.100000000000001" customHeight="1"/>
    <row r="11" spans="2:10" ht="20.100000000000001" customHeight="1">
      <c r="B11" s="283" t="s">
        <v>100</v>
      </c>
      <c r="C11" s="284"/>
      <c r="D11" s="284"/>
      <c r="E11" s="285"/>
      <c r="G11" s="283" t="s">
        <v>100</v>
      </c>
      <c r="H11" s="284"/>
      <c r="I11" s="284"/>
      <c r="J11" s="285"/>
    </row>
    <row r="12" spans="2:10" ht="20.100000000000001" customHeight="1">
      <c r="B12" s="286"/>
      <c r="C12" s="287"/>
      <c r="D12" s="287"/>
      <c r="E12" s="288"/>
      <c r="G12" s="286"/>
      <c r="H12" s="287"/>
      <c r="I12" s="287"/>
      <c r="J12" s="288"/>
    </row>
    <row r="13" spans="2:10" ht="20.100000000000001" customHeight="1">
      <c r="B13" s="286"/>
      <c r="C13" s="287"/>
      <c r="D13" s="287"/>
      <c r="E13" s="288"/>
      <c r="G13" s="286"/>
      <c r="H13" s="287"/>
      <c r="I13" s="287"/>
      <c r="J13" s="288"/>
    </row>
    <row r="14" spans="2:10" ht="20.100000000000001" customHeight="1">
      <c r="B14" s="286"/>
      <c r="C14" s="287"/>
      <c r="D14" s="287"/>
      <c r="E14" s="288"/>
      <c r="G14" s="286"/>
      <c r="H14" s="287"/>
      <c r="I14" s="287"/>
      <c r="J14" s="288"/>
    </row>
    <row r="15" spans="2:10" ht="20.100000000000001" customHeight="1">
      <c r="B15" s="286"/>
      <c r="C15" s="287"/>
      <c r="D15" s="287"/>
      <c r="E15" s="288"/>
      <c r="G15" s="286"/>
      <c r="H15" s="287"/>
      <c r="I15" s="287"/>
      <c r="J15" s="288"/>
    </row>
    <row r="16" spans="2:10" ht="20.100000000000001" customHeight="1">
      <c r="B16" s="286"/>
      <c r="C16" s="287"/>
      <c r="D16" s="287"/>
      <c r="E16" s="288"/>
      <c r="G16" s="286"/>
      <c r="H16" s="287"/>
      <c r="I16" s="287"/>
      <c r="J16" s="288"/>
    </row>
    <row r="17" spans="2:13" ht="20.100000000000001" customHeight="1">
      <c r="B17" s="286"/>
      <c r="C17" s="287"/>
      <c r="D17" s="287"/>
      <c r="E17" s="288"/>
      <c r="G17" s="286"/>
      <c r="H17" s="287"/>
      <c r="I17" s="287"/>
      <c r="J17" s="288"/>
    </row>
    <row r="18" spans="2:13" ht="20.100000000000001" customHeight="1">
      <c r="B18" s="286"/>
      <c r="C18" s="287"/>
      <c r="D18" s="287"/>
      <c r="E18" s="288"/>
      <c r="G18" s="286"/>
      <c r="H18" s="287"/>
      <c r="I18" s="287"/>
      <c r="J18" s="288"/>
    </row>
    <row r="19" spans="2:13" ht="20.100000000000001" customHeight="1">
      <c r="B19" s="286"/>
      <c r="C19" s="287"/>
      <c r="D19" s="287"/>
      <c r="E19" s="288"/>
      <c r="G19" s="286"/>
      <c r="H19" s="287"/>
      <c r="I19" s="287"/>
      <c r="J19" s="288"/>
      <c r="M19" s="94" t="s">
        <v>93</v>
      </c>
    </row>
    <row r="20" spans="2:13" ht="20.100000000000001" customHeight="1">
      <c r="B20" s="289"/>
      <c r="C20" s="290"/>
      <c r="D20" s="290"/>
      <c r="E20" s="291"/>
      <c r="G20" s="289"/>
      <c r="H20" s="290"/>
      <c r="I20" s="290"/>
      <c r="J20" s="291"/>
    </row>
    <row r="21" spans="2:13" ht="20.100000000000001" customHeight="1">
      <c r="B21" s="277" t="s">
        <v>107</v>
      </c>
      <c r="C21" s="278"/>
      <c r="D21" s="278"/>
      <c r="E21" s="279"/>
      <c r="F21" s="103"/>
      <c r="G21" s="277" t="s">
        <v>108</v>
      </c>
      <c r="H21" s="278"/>
      <c r="I21" s="278"/>
      <c r="J21" s="279"/>
    </row>
    <row r="22" spans="2:13" ht="20.100000000000001" customHeight="1">
      <c r="B22" s="280"/>
      <c r="C22" s="281"/>
      <c r="D22" s="281"/>
      <c r="E22" s="282"/>
      <c r="F22" s="103"/>
      <c r="G22" s="280"/>
      <c r="H22" s="281"/>
      <c r="I22" s="281"/>
      <c r="J22" s="282"/>
    </row>
    <row r="23" spans="2:13" ht="20.100000000000001" customHeight="1">
      <c r="B23" s="104"/>
      <c r="C23" s="105"/>
      <c r="D23" s="105"/>
      <c r="E23" s="106"/>
      <c r="F23" s="103"/>
      <c r="G23" s="104"/>
      <c r="H23" s="105"/>
      <c r="I23" s="105"/>
      <c r="J23" s="106"/>
    </row>
    <row r="24" spans="2:13" ht="20.100000000000001" customHeight="1"/>
    <row r="25" spans="2:13" ht="20.100000000000001" customHeight="1">
      <c r="B25" s="283" t="s">
        <v>100</v>
      </c>
      <c r="C25" s="284"/>
      <c r="D25" s="284"/>
      <c r="E25" s="285"/>
      <c r="G25" s="283" t="s">
        <v>100</v>
      </c>
      <c r="H25" s="284"/>
      <c r="I25" s="284"/>
      <c r="J25" s="285"/>
    </row>
    <row r="26" spans="2:13" ht="20.100000000000001" customHeight="1">
      <c r="B26" s="286"/>
      <c r="C26" s="287"/>
      <c r="D26" s="287"/>
      <c r="E26" s="288"/>
      <c r="G26" s="286"/>
      <c r="H26" s="287"/>
      <c r="I26" s="287"/>
      <c r="J26" s="288"/>
    </row>
    <row r="27" spans="2:13" ht="20.100000000000001" customHeight="1">
      <c r="B27" s="286"/>
      <c r="C27" s="287"/>
      <c r="D27" s="287"/>
      <c r="E27" s="288"/>
      <c r="G27" s="286"/>
      <c r="H27" s="287"/>
      <c r="I27" s="287"/>
      <c r="J27" s="288"/>
    </row>
    <row r="28" spans="2:13" ht="20.100000000000001" customHeight="1">
      <c r="B28" s="286"/>
      <c r="C28" s="287"/>
      <c r="D28" s="287"/>
      <c r="E28" s="288"/>
      <c r="G28" s="286"/>
      <c r="H28" s="287"/>
      <c r="I28" s="287"/>
      <c r="J28" s="288"/>
    </row>
    <row r="29" spans="2:13" ht="20.100000000000001" customHeight="1">
      <c r="B29" s="286"/>
      <c r="C29" s="287"/>
      <c r="D29" s="287"/>
      <c r="E29" s="288"/>
      <c r="G29" s="286"/>
      <c r="H29" s="287"/>
      <c r="I29" s="287"/>
      <c r="J29" s="288"/>
    </row>
    <row r="30" spans="2:13" ht="20.100000000000001" customHeight="1">
      <c r="B30" s="286"/>
      <c r="C30" s="287"/>
      <c r="D30" s="287"/>
      <c r="E30" s="288"/>
      <c r="G30" s="286"/>
      <c r="H30" s="287"/>
      <c r="I30" s="287"/>
      <c r="J30" s="288"/>
    </row>
    <row r="31" spans="2:13" ht="20.100000000000001" customHeight="1">
      <c r="B31" s="286"/>
      <c r="C31" s="287"/>
      <c r="D31" s="287"/>
      <c r="E31" s="288"/>
      <c r="G31" s="286"/>
      <c r="H31" s="287"/>
      <c r="I31" s="287"/>
      <c r="J31" s="288"/>
    </row>
    <row r="32" spans="2:13" ht="20.100000000000001" customHeight="1">
      <c r="B32" s="286"/>
      <c r="C32" s="287"/>
      <c r="D32" s="287"/>
      <c r="E32" s="288"/>
      <c r="G32" s="286"/>
      <c r="H32" s="287"/>
      <c r="I32" s="287"/>
      <c r="J32" s="288"/>
    </row>
    <row r="33" spans="2:10" ht="20.100000000000001" customHeight="1">
      <c r="B33" s="286"/>
      <c r="C33" s="287"/>
      <c r="D33" s="287"/>
      <c r="E33" s="288"/>
      <c r="G33" s="286"/>
      <c r="H33" s="287"/>
      <c r="I33" s="287"/>
      <c r="J33" s="288"/>
    </row>
    <row r="34" spans="2:10" ht="20.100000000000001" customHeight="1">
      <c r="B34" s="289"/>
      <c r="C34" s="290"/>
      <c r="D34" s="290"/>
      <c r="E34" s="291"/>
      <c r="G34" s="289"/>
      <c r="H34" s="290"/>
      <c r="I34" s="290"/>
      <c r="J34" s="291"/>
    </row>
    <row r="35" spans="2:10" ht="20.100000000000001" customHeight="1">
      <c r="B35" s="277" t="s">
        <v>109</v>
      </c>
      <c r="C35" s="278"/>
      <c r="D35" s="278"/>
      <c r="E35" s="279"/>
      <c r="F35" s="103"/>
      <c r="G35" s="277" t="s">
        <v>110</v>
      </c>
      <c r="H35" s="278"/>
      <c r="I35" s="278"/>
      <c r="J35" s="279"/>
    </row>
    <row r="36" spans="2:10" ht="20.100000000000001" customHeight="1">
      <c r="B36" s="280"/>
      <c r="C36" s="281"/>
      <c r="D36" s="281"/>
      <c r="E36" s="282"/>
      <c r="F36" s="103"/>
      <c r="G36" s="280"/>
      <c r="H36" s="281"/>
      <c r="I36" s="281"/>
      <c r="J36" s="282"/>
    </row>
    <row r="37" spans="2:10" ht="20.100000000000001" customHeight="1">
      <c r="B37" s="104"/>
      <c r="C37" s="105"/>
      <c r="D37" s="105"/>
      <c r="E37" s="106"/>
      <c r="F37" s="103"/>
      <c r="G37" s="104"/>
      <c r="H37" s="105"/>
      <c r="I37" s="105"/>
      <c r="J37" s="106"/>
    </row>
    <row r="38" spans="2:10" ht="20.100000000000001" customHeight="1"/>
    <row r="39" spans="2:10" ht="20.100000000000001" customHeight="1"/>
    <row r="40" spans="2:10" ht="9.9499999999999993" customHeight="1"/>
  </sheetData>
  <mergeCells count="12">
    <mergeCell ref="B2:J2"/>
    <mergeCell ref="C6:J6"/>
    <mergeCell ref="C7:J7"/>
    <mergeCell ref="C8:J8"/>
    <mergeCell ref="B11:E20"/>
    <mergeCell ref="G11:J20"/>
    <mergeCell ref="B21:E22"/>
    <mergeCell ref="G21:J22"/>
    <mergeCell ref="B25:E34"/>
    <mergeCell ref="G25:J34"/>
    <mergeCell ref="B35:E36"/>
    <mergeCell ref="G35:J36"/>
  </mergeCells>
  <phoneticPr fontId="2" type="noConversion"/>
  <printOptions horizontalCentered="1"/>
  <pageMargins left="0.39370078740157483" right="0.39370078740157483" top="0.62992125984251968" bottom="0.27559055118110237" header="0.47244094488188981" footer="0.19685039370078741"/>
  <pageSetup paperSize="9" scale="91" orientation="portrait" r:id="rId1"/>
  <headerFooter alignWithMargins="0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공사비 내역서</vt:lpstr>
      <vt:lpstr>산출조서</vt:lpstr>
      <vt:lpstr>총괄집계표</vt:lpstr>
      <vt:lpstr>실링재 신축줄눈</vt:lpstr>
      <vt:lpstr>사진철(참고)</vt:lpstr>
      <vt:lpstr>'공사비 내역서'!Print_Area</vt:lpstr>
      <vt:lpstr>'사진철(참고)'!Print_Area</vt:lpstr>
      <vt:lpstr>총괄집계표!Print_Area</vt:lpstr>
      <vt:lpstr>'공사비 내역서'!Print_Titles</vt:lpstr>
      <vt:lpstr>'실링재 신축줄눈'!Print_Titles</vt:lpstr>
    </vt:vector>
  </TitlesOfParts>
  <Company>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kyoborealco</cp:lastModifiedBy>
  <cp:lastPrinted>2020-09-11T08:50:17Z</cp:lastPrinted>
  <dcterms:created xsi:type="dcterms:W3CDTF">2009-06-15T07:45:31Z</dcterms:created>
  <dcterms:modified xsi:type="dcterms:W3CDTF">2022-04-05T05:36:25Z</dcterms:modified>
</cp:coreProperties>
</file>